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lara_friggieri-cordina_gov_mt/Documents/Dissemination and Communication Unit/Old Dissemination Products_Shared/SHARON releases/News Releases 2026/Finance/Gov Fin Dat_Jan 2026/"/>
    </mc:Choice>
  </mc:AlternateContent>
  <xr:revisionPtr revIDLastSave="0" documentId="8_{4E0E73EA-C506-4E0F-A3EE-66C94B469CF2}" xr6:coauthVersionLast="47" xr6:coauthVersionMax="47" xr10:uidLastSave="{00000000-0000-0000-0000-000000000000}"/>
  <bookViews>
    <workbookView xWindow="-120" yWindow="-120" windowWidth="20730" windowHeight="11040" xr2:uid="{7EEC3286-4021-4E66-B70A-ED8C9D871769}"/>
  </bookViews>
  <sheets>
    <sheet name="Table 2" sheetId="1" r:id="rId1"/>
  </sheets>
  <externalReferences>
    <externalReference r:id="rId2"/>
  </externalReferences>
  <definedNames>
    <definedName name="_xlnm.Criteria" localSheetId="0">#REF!</definedName>
    <definedName name="_xlnm.Criteria">#REF!</definedName>
    <definedName name="_xlnm.Database" localSheetId="0">#REF!</definedName>
    <definedName name="_xlnm.Database">#REF!</definedName>
    <definedName name="e" localSheetId="0">#REF!</definedName>
    <definedName name="e">#REF!</definedName>
    <definedName name="_xlnm.Extract" localSheetId="0">!#REF!</definedName>
    <definedName name="_xlnm.Extract">#REF!</definedName>
    <definedName name="pages" localSheetId="0">#REF!</definedName>
    <definedName name="pages">#REF!</definedName>
    <definedName name="sum" localSheetId="0">!#REF!</definedName>
    <definedName name="sum">#REF!</definedName>
    <definedName name="t" localSheetId="0">!#REF!</definedName>
    <definedName name="t">#REF!</definedName>
    <definedName name="w" localSheetId="0">!#REF!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" l="1"/>
  <c r="G30" i="1"/>
  <c r="F30" i="1"/>
  <c r="E30" i="1"/>
  <c r="D30" i="1"/>
  <c r="C30" i="1"/>
  <c r="B30" i="1"/>
  <c r="J29" i="1"/>
  <c r="I29" i="1"/>
  <c r="H29" i="1"/>
  <c r="J28" i="1"/>
  <c r="I28" i="1"/>
  <c r="H28" i="1"/>
  <c r="J27" i="1"/>
  <c r="I27" i="1"/>
  <c r="H27" i="1"/>
  <c r="J26" i="1"/>
  <c r="I26" i="1"/>
  <c r="H26" i="1"/>
  <c r="J25" i="1"/>
  <c r="I25" i="1"/>
  <c r="H25" i="1"/>
  <c r="J24" i="1"/>
  <c r="I24" i="1"/>
  <c r="H24" i="1"/>
  <c r="J23" i="1"/>
  <c r="I23" i="1"/>
  <c r="H23" i="1"/>
  <c r="J22" i="1"/>
  <c r="I22" i="1"/>
  <c r="H22" i="1"/>
  <c r="J21" i="1"/>
  <c r="I21" i="1"/>
  <c r="H21" i="1"/>
  <c r="J20" i="1"/>
  <c r="J30" i="1" s="1"/>
  <c r="I20" i="1"/>
  <c r="H20" i="1"/>
  <c r="H30" i="1" s="1"/>
  <c r="M16" i="1"/>
  <c r="L16" i="1"/>
  <c r="K16" i="1"/>
  <c r="J16" i="1"/>
  <c r="I16" i="1"/>
  <c r="H16" i="1"/>
  <c r="G16" i="1"/>
  <c r="F16" i="1"/>
  <c r="E16" i="1"/>
  <c r="D16" i="1"/>
  <c r="C16" i="1"/>
  <c r="B16" i="1"/>
</calcChain>
</file>

<file path=xl/sharedStrings.xml><?xml version="1.0" encoding="utf-8"?>
<sst xmlns="http://schemas.openxmlformats.org/spreadsheetml/2006/main" count="83" uniqueCount="23">
  <si>
    <r>
      <t>Table 2. Government expenditure by COFOG</t>
    </r>
    <r>
      <rPr>
        <b/>
        <vertAlign val="superscript"/>
        <sz val="9"/>
        <color rgb="FF000000"/>
        <rFont val="Arial"/>
        <family val="2"/>
      </rPr>
      <t>1</t>
    </r>
    <r>
      <rPr>
        <b/>
        <sz val="9"/>
        <color rgb="FF000000"/>
        <rFont val="Arial"/>
        <family val="2"/>
      </rPr>
      <t xml:space="preserve"> category, period and description</t>
    </r>
  </si>
  <si>
    <t>COFOG</t>
  </si>
  <si>
    <t>Personal Emoluments</t>
  </si>
  <si>
    <t>Operational and Maintenance Expenses</t>
  </si>
  <si>
    <t>Programmes and Initiatives</t>
  </si>
  <si>
    <t>Contributions to Government Entities</t>
  </si>
  <si>
    <t>€ 000</t>
  </si>
  <si>
    <t>General public services</t>
  </si>
  <si>
    <t>Defence</t>
  </si>
  <si>
    <t>-</t>
  </si>
  <si>
    <t>Public order and safety</t>
  </si>
  <si>
    <t>Economic affairs</t>
  </si>
  <si>
    <t>Environment protection</t>
  </si>
  <si>
    <t>Housing and community amenities</t>
  </si>
  <si>
    <t>Health</t>
  </si>
  <si>
    <t>Recreation, culture and religion</t>
  </si>
  <si>
    <t>Education</t>
  </si>
  <si>
    <t>Social protection</t>
  </si>
  <si>
    <t xml:space="preserve">Total </t>
  </si>
  <si>
    <t>Interest Expenditure</t>
  </si>
  <si>
    <t>Capital Expenditure</t>
  </si>
  <si>
    <t>Total Expenditure</t>
  </si>
  <si>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Refer to methodological note 7.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</si>
</sst>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&quot; &quot;* #,##0.00&quot; &quot;;&quot;-&quot;* #,##0.00&quot; &quot;;&quot; &quot;* &quot;-&quot;#&quot; &quot;;&quot; &quot;@&quot; &quot;"/>
    <numFmt numFmtId="165" formatCode="&quot; &quot;* #,##0&quot; &quot;;&quot;-&quot;* #,##0&quot; &quot;;&quot; &quot;* &quot;-&quot;#&quot; &quot;;&quot; &quot;@&quot; &quot;"/>
    <numFmt numFmtId="166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b/>
      <vertAlign val="superscript"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rgb="FF0D0D0D"/>
      <name val="Arial"/>
      <family val="2"/>
    </font>
    <font>
      <sz val="9"/>
      <name val="Arial"/>
      <family val="2"/>
    </font>
    <font>
      <vertAlign val="superscript"/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2" applyFont="1" applyAlignment="1">
      <alignment horizontal="center"/>
    </xf>
    <xf numFmtId="0" fontId="2" fillId="0" borderId="0" xfId="2"/>
    <xf numFmtId="0" fontId="3" fillId="0" borderId="0" xfId="2" applyFont="1" applyAlignment="1">
      <alignment horizontal="left" indent="1"/>
    </xf>
    <xf numFmtId="165" fontId="2" fillId="0" borderId="0" xfId="3" applyNumberFormat="1"/>
    <xf numFmtId="165" fontId="5" fillId="0" borderId="0" xfId="3" applyNumberFormat="1" applyFont="1" applyAlignment="1">
      <alignment vertical="center"/>
    </xf>
    <xf numFmtId="0" fontId="3" fillId="0" borderId="1" xfId="2" applyFont="1" applyBorder="1" applyAlignment="1">
      <alignment horizontal="left" vertical="center" wrapText="1" indent="1"/>
    </xf>
    <xf numFmtId="165" fontId="3" fillId="0" borderId="2" xfId="3" applyNumberFormat="1" applyFont="1" applyFill="1" applyBorder="1" applyAlignment="1">
      <alignment horizontal="center" vertical="center" wrapText="1"/>
    </xf>
    <xf numFmtId="165" fontId="3" fillId="0" borderId="3" xfId="3" applyNumberFormat="1" applyFont="1" applyFill="1" applyBorder="1" applyAlignment="1">
      <alignment horizontal="center" vertical="center" wrapText="1"/>
    </xf>
    <xf numFmtId="17" fontId="3" fillId="0" borderId="2" xfId="2" applyNumberFormat="1" applyFont="1" applyBorder="1" applyAlignment="1">
      <alignment horizontal="center" vertical="center" wrapText="1"/>
    </xf>
    <xf numFmtId="0" fontId="5" fillId="0" borderId="0" xfId="2" applyFont="1"/>
    <xf numFmtId="0" fontId="5" fillId="0" borderId="0" xfId="2" applyFont="1" applyAlignment="1">
      <alignment horizontal="left" wrapText="1" indent="1"/>
    </xf>
    <xf numFmtId="165" fontId="5" fillId="0" borderId="3" xfId="3" applyNumberFormat="1" applyFont="1" applyFill="1" applyBorder="1" applyAlignment="1">
      <alignment horizontal="center" vertical="center"/>
    </xf>
    <xf numFmtId="0" fontId="5" fillId="0" borderId="4" xfId="2" applyFont="1" applyBorder="1" applyAlignment="1">
      <alignment horizontal="left" vertical="center" indent="1"/>
    </xf>
    <xf numFmtId="3" fontId="5" fillId="0" borderId="5" xfId="3" applyNumberFormat="1" applyFont="1" applyFill="1" applyBorder="1" applyAlignment="1">
      <alignment horizontal="right" vertical="center" indent="1"/>
    </xf>
    <xf numFmtId="3" fontId="5" fillId="0" borderId="5" xfId="3" applyNumberFormat="1" applyFont="1" applyBorder="1" applyAlignment="1">
      <alignment horizontal="right" vertical="center" indent="1"/>
    </xf>
    <xf numFmtId="3" fontId="5" fillId="0" borderId="6" xfId="3" applyNumberFormat="1" applyFont="1" applyBorder="1" applyAlignment="1">
      <alignment horizontal="right" vertical="center" indent="1"/>
    </xf>
    <xf numFmtId="3" fontId="5" fillId="0" borderId="6" xfId="3" applyNumberFormat="1" applyFont="1" applyFill="1" applyBorder="1" applyAlignment="1">
      <alignment horizontal="right" vertical="center" indent="1"/>
    </xf>
    <xf numFmtId="3" fontId="5" fillId="0" borderId="7" xfId="3" applyNumberFormat="1" applyFont="1" applyBorder="1" applyAlignment="1">
      <alignment horizontal="right" vertical="center" indent="1"/>
    </xf>
    <xf numFmtId="3" fontId="5" fillId="0" borderId="7" xfId="3" applyNumberFormat="1" applyFont="1" applyFill="1" applyBorder="1" applyAlignment="1">
      <alignment horizontal="right" vertical="center" indent="1"/>
    </xf>
    <xf numFmtId="3" fontId="5" fillId="0" borderId="8" xfId="3" applyNumberFormat="1" applyFont="1" applyBorder="1" applyAlignment="1">
      <alignment horizontal="right" vertical="center" indent="1"/>
    </xf>
    <xf numFmtId="3" fontId="5" fillId="0" borderId="8" xfId="3" applyNumberFormat="1" applyFont="1" applyFill="1" applyBorder="1" applyAlignment="1">
      <alignment horizontal="right" vertical="center" indent="1"/>
    </xf>
    <xf numFmtId="3" fontId="6" fillId="0" borderId="7" xfId="3" applyNumberFormat="1" applyFont="1" applyBorder="1" applyAlignment="1">
      <alignment horizontal="right" vertical="center" indent="1"/>
    </xf>
    <xf numFmtId="3" fontId="6" fillId="0" borderId="7" xfId="3" applyNumberFormat="1" applyFont="1" applyFill="1" applyBorder="1" applyAlignment="1">
      <alignment horizontal="right" vertical="center" indent="1"/>
    </xf>
    <xf numFmtId="3" fontId="6" fillId="0" borderId="8" xfId="3" applyNumberFormat="1" applyFont="1" applyBorder="1" applyAlignment="1">
      <alignment horizontal="right" vertical="center" indent="1"/>
    </xf>
    <xf numFmtId="0" fontId="3" fillId="0" borderId="9" xfId="2" applyFont="1" applyBorder="1" applyAlignment="1">
      <alignment horizontal="left" vertical="center" indent="1"/>
    </xf>
    <xf numFmtId="3" fontId="3" fillId="0" borderId="10" xfId="3" applyNumberFormat="1" applyFont="1" applyBorder="1" applyAlignment="1">
      <alignment horizontal="right" vertical="center" indent="1"/>
    </xf>
    <xf numFmtId="3" fontId="3" fillId="0" borderId="9" xfId="3" applyNumberFormat="1" applyFont="1" applyBorder="1" applyAlignment="1">
      <alignment horizontal="right" vertical="center" indent="1"/>
    </xf>
    <xf numFmtId="3" fontId="3" fillId="0" borderId="11" xfId="3" applyNumberFormat="1" applyFont="1" applyBorder="1" applyAlignment="1">
      <alignment horizontal="right" vertical="center" indent="1"/>
    </xf>
    <xf numFmtId="3" fontId="3" fillId="0" borderId="2" xfId="3" applyNumberFormat="1" applyFont="1" applyFill="1" applyBorder="1" applyAlignment="1">
      <alignment horizontal="center" vertical="center" wrapText="1"/>
    </xf>
    <xf numFmtId="3" fontId="3" fillId="0" borderId="3" xfId="3" applyNumberFormat="1" applyFont="1" applyFill="1" applyBorder="1" applyAlignment="1">
      <alignment horizontal="center" vertical="center" wrapText="1"/>
    </xf>
    <xf numFmtId="3" fontId="5" fillId="0" borderId="0" xfId="3" applyNumberFormat="1" applyFont="1" applyAlignment="1">
      <alignment vertical="center"/>
    </xf>
    <xf numFmtId="3" fontId="5" fillId="0" borderId="3" xfId="3" applyNumberFormat="1" applyFont="1" applyFill="1" applyBorder="1" applyAlignment="1">
      <alignment horizontal="center" vertical="center"/>
    </xf>
    <xf numFmtId="3" fontId="3" fillId="0" borderId="6" xfId="3" applyNumberFormat="1" applyFont="1" applyBorder="1" applyAlignment="1">
      <alignment horizontal="right" vertical="center" indent="1"/>
    </xf>
    <xf numFmtId="3" fontId="3" fillId="0" borderId="12" xfId="3" applyNumberFormat="1" applyFont="1" applyBorder="1" applyAlignment="1">
      <alignment horizontal="right" vertical="center" indent="1"/>
    </xf>
    <xf numFmtId="3" fontId="3" fillId="0" borderId="8" xfId="3" applyNumberFormat="1" applyFont="1" applyBorder="1" applyAlignment="1">
      <alignment horizontal="right" vertical="center" indent="1"/>
    </xf>
    <xf numFmtId="3" fontId="3" fillId="0" borderId="0" xfId="3" applyNumberFormat="1" applyFont="1" applyAlignment="1">
      <alignment horizontal="right" vertical="center" indent="1"/>
    </xf>
    <xf numFmtId="3" fontId="3" fillId="0" borderId="13" xfId="3" applyNumberFormat="1" applyFont="1" applyBorder="1" applyAlignment="1">
      <alignment horizontal="right" vertical="center" indent="1"/>
    </xf>
    <xf numFmtId="0" fontId="7" fillId="0" borderId="0" xfId="0" applyFont="1" applyAlignment="1">
      <alignment horizontal="left" indent="1"/>
    </xf>
    <xf numFmtId="166" fontId="7" fillId="0" borderId="0" xfId="1" applyNumberFormat="1" applyFont="1" applyFill="1"/>
    <xf numFmtId="166" fontId="7" fillId="0" borderId="0" xfId="1" applyNumberFormat="1" applyFont="1" applyFill="1" applyAlignment="1">
      <alignment vertical="center"/>
    </xf>
    <xf numFmtId="165" fontId="5" fillId="0" borderId="0" xfId="3" applyNumberFormat="1" applyFont="1" applyFill="1"/>
    <xf numFmtId="0" fontId="5" fillId="0" borderId="0" xfId="2" applyFont="1" applyAlignment="1">
      <alignment horizontal="left" indent="1"/>
    </xf>
    <xf numFmtId="165" fontId="5" fillId="0" borderId="0" xfId="3" applyNumberFormat="1" applyFont="1"/>
  </cellXfs>
  <cellStyles count="4">
    <cellStyle name="Comma" xfId="1" builtinId="3"/>
    <cellStyle name="Comma 4" xfId="3" xr:uid="{FAF4FC52-5CD4-40FC-BDF5-17E5AC3E3649}"/>
    <cellStyle name="Normal" xfId="0" builtinId="0"/>
    <cellStyle name="Normal 6" xfId="2" xr:uid="{48986114-ECA0-478A-8DC5-4F4244BB30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govmt-my.sharepoint.com/personal/lara_friggieri-cordina_gov_mt/Documents/Dissemination%20and%20Communication%20Unit/Old%20Dissemination%20Products_Shared/SHARON%20releases/News%20Releases%202026/Finance/Gov%20Fin%20Dat_Jan%202026/NR%20034%202026.xlsx" TargetMode="External"/><Relationship Id="rId2" Type="http://schemas.microsoft.com/office/2019/04/relationships/externalLinkLongPath" Target="NR%20034%202026.xlsx?02A2DFA9" TargetMode="External"/><Relationship Id="rId1" Type="http://schemas.openxmlformats.org/officeDocument/2006/relationships/externalLinkPath" Target="file:///\\02A2DFA9\NR%20034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Banner"/>
      <sheetName val="Salient pts"/>
      <sheetName val="Commentary"/>
      <sheetName val="Table 2_"/>
      <sheetName val="Table 1"/>
      <sheetName val="Table 2"/>
      <sheetName val="Table 3"/>
      <sheetName val="Table 5_"/>
      <sheetName val="Table 4"/>
      <sheetName val="Charts 1-3"/>
      <sheetName val="Method Notes"/>
      <sheetName val="Char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AB303-4822-4709-B8F5-DEA835FD31A4}">
  <dimension ref="A1:M32"/>
  <sheetViews>
    <sheetView tabSelected="1" workbookViewId="0">
      <selection activeCell="Z18" sqref="Z18"/>
    </sheetView>
  </sheetViews>
  <sheetFormatPr defaultColWidth="9.140625" defaultRowHeight="15" x14ac:dyDescent="0.25"/>
  <cols>
    <col min="1" max="1" width="29.42578125" style="42" customWidth="1"/>
    <col min="2" max="13" width="10.7109375" style="43" customWidth="1"/>
    <col min="14" max="14" width="9.140625" style="2" customWidth="1"/>
    <col min="15" max="16384" width="9.140625" style="2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3"/>
      <c r="B2" s="4"/>
      <c r="C2" s="4"/>
      <c r="D2" s="5"/>
      <c r="E2" s="4"/>
      <c r="F2" s="4"/>
      <c r="G2" s="4"/>
      <c r="H2" s="4"/>
      <c r="I2" s="4"/>
      <c r="J2" s="4"/>
      <c r="K2" s="4"/>
      <c r="L2" s="4"/>
      <c r="M2" s="4"/>
    </row>
    <row r="3" spans="1:13" ht="32.450000000000003" customHeight="1" x14ac:dyDescent="0.25">
      <c r="A3" s="6" t="s">
        <v>1</v>
      </c>
      <c r="B3" s="7" t="s">
        <v>2</v>
      </c>
      <c r="C3" s="7"/>
      <c r="D3" s="7"/>
      <c r="E3" s="7" t="s">
        <v>3</v>
      </c>
      <c r="F3" s="7"/>
      <c r="G3" s="7"/>
      <c r="H3" s="7" t="s">
        <v>4</v>
      </c>
      <c r="I3" s="7"/>
      <c r="J3" s="7"/>
      <c r="K3" s="8" t="s">
        <v>5</v>
      </c>
      <c r="L3" s="8"/>
      <c r="M3" s="8"/>
    </row>
    <row r="4" spans="1:13" s="10" customFormat="1" ht="37.5" customHeight="1" x14ac:dyDescent="0.2">
      <c r="A4" s="6"/>
      <c r="B4" s="9">
        <v>45292</v>
      </c>
      <c r="C4" s="9">
        <v>45658</v>
      </c>
      <c r="D4" s="9">
        <v>46023</v>
      </c>
      <c r="E4" s="9">
        <v>45292</v>
      </c>
      <c r="F4" s="9">
        <v>45658</v>
      </c>
      <c r="G4" s="9">
        <v>46023</v>
      </c>
      <c r="H4" s="9">
        <v>45292</v>
      </c>
      <c r="I4" s="9">
        <v>45658</v>
      </c>
      <c r="J4" s="9">
        <v>46023</v>
      </c>
      <c r="K4" s="9">
        <v>45292</v>
      </c>
      <c r="L4" s="9">
        <v>45658</v>
      </c>
      <c r="M4" s="9">
        <v>46023</v>
      </c>
    </row>
    <row r="5" spans="1:13" x14ac:dyDescent="0.25">
      <c r="A5" s="11"/>
      <c r="B5" s="12" t="s">
        <v>6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25">
      <c r="A6" s="13" t="s">
        <v>7</v>
      </c>
      <c r="B6" s="14">
        <v>12359.091609999998</v>
      </c>
      <c r="C6" s="14">
        <v>14005.439560000006</v>
      </c>
      <c r="D6" s="14">
        <v>15354.875729999996</v>
      </c>
      <c r="E6" s="15">
        <v>6665.0688699999919</v>
      </c>
      <c r="F6" s="14">
        <v>6095.0170900000076</v>
      </c>
      <c r="G6" s="14">
        <v>7484.9116399999921</v>
      </c>
      <c r="H6" s="15">
        <v>45459.646070000003</v>
      </c>
      <c r="I6" s="14">
        <v>42591.298219999997</v>
      </c>
      <c r="J6" s="14">
        <v>53088.255069999985</v>
      </c>
      <c r="K6" s="16">
        <v>7509.7763899999991</v>
      </c>
      <c r="L6" s="17">
        <v>24602.852880000002</v>
      </c>
      <c r="M6" s="16">
        <v>21783.604780000001</v>
      </c>
    </row>
    <row r="7" spans="1:13" x14ac:dyDescent="0.25">
      <c r="A7" s="13" t="s">
        <v>8</v>
      </c>
      <c r="B7" s="18">
        <v>4753.0434499999992</v>
      </c>
      <c r="C7" s="19">
        <v>5161.6860600000009</v>
      </c>
      <c r="D7" s="19">
        <v>6723.0722099999994</v>
      </c>
      <c r="E7" s="18">
        <v>1007.9374800000001</v>
      </c>
      <c r="F7" s="19">
        <v>703.93200999999988</v>
      </c>
      <c r="G7" s="19">
        <v>1188.01008</v>
      </c>
      <c r="H7" s="18">
        <v>153.51878999999997</v>
      </c>
      <c r="I7" s="19">
        <v>62.263669999999998</v>
      </c>
      <c r="J7" s="19">
        <v>58.207099999999997</v>
      </c>
      <c r="K7" s="20" t="s">
        <v>9</v>
      </c>
      <c r="L7" s="21" t="s">
        <v>9</v>
      </c>
      <c r="M7" s="20" t="s">
        <v>9</v>
      </c>
    </row>
    <row r="8" spans="1:13" x14ac:dyDescent="0.25">
      <c r="A8" s="13" t="s">
        <v>10</v>
      </c>
      <c r="B8" s="18">
        <v>9164.0029500000019</v>
      </c>
      <c r="C8" s="19">
        <v>10125.992090000002</v>
      </c>
      <c r="D8" s="19">
        <v>11589.540119999998</v>
      </c>
      <c r="E8" s="18">
        <v>104.92553999999993</v>
      </c>
      <c r="F8" s="19">
        <v>635.39048000000014</v>
      </c>
      <c r="G8" s="19">
        <v>1051.3436999999999</v>
      </c>
      <c r="H8" s="18">
        <v>115.48158000000001</v>
      </c>
      <c r="I8" s="19">
        <v>9732.0946700000004</v>
      </c>
      <c r="J8" s="19">
        <v>6013.3394100000005</v>
      </c>
      <c r="K8" s="20">
        <v>8972.642609999999</v>
      </c>
      <c r="L8" s="21">
        <v>4203.0265299999992</v>
      </c>
      <c r="M8" s="20">
        <v>12593.294749999999</v>
      </c>
    </row>
    <row r="9" spans="1:13" x14ac:dyDescent="0.25">
      <c r="A9" s="13" t="s">
        <v>11</v>
      </c>
      <c r="B9" s="18">
        <v>5622.6971299999977</v>
      </c>
      <c r="C9" s="19">
        <v>6314.6630600000026</v>
      </c>
      <c r="D9" s="19">
        <v>6790.8204800000021</v>
      </c>
      <c r="E9" s="19">
        <v>1171.4048899999993</v>
      </c>
      <c r="F9" s="19">
        <v>1513.1552800000009</v>
      </c>
      <c r="G9" s="19">
        <v>1377.4878899999999</v>
      </c>
      <c r="H9" s="19">
        <v>18601.708529999996</v>
      </c>
      <c r="I9" s="19">
        <v>6193.2444299999997</v>
      </c>
      <c r="J9" s="19">
        <v>6596.7482200000004</v>
      </c>
      <c r="K9" s="20">
        <v>2585.1731199999999</v>
      </c>
      <c r="L9" s="21">
        <v>7905.2441699999999</v>
      </c>
      <c r="M9" s="20">
        <v>11977.77795</v>
      </c>
    </row>
    <row r="10" spans="1:13" x14ac:dyDescent="0.25">
      <c r="A10" s="13" t="s">
        <v>12</v>
      </c>
      <c r="B10" s="22" t="s">
        <v>9</v>
      </c>
      <c r="C10" s="19">
        <v>98.300809999999998</v>
      </c>
      <c r="D10" s="23">
        <v>111.34626</v>
      </c>
      <c r="E10" s="23">
        <v>1.2394099999999999</v>
      </c>
      <c r="F10" s="19">
        <v>14.592260000000001</v>
      </c>
      <c r="G10" s="23">
        <v>17.305519999999998</v>
      </c>
      <c r="H10" s="23">
        <v>0.45635000000000003</v>
      </c>
      <c r="I10" s="19" t="s">
        <v>9</v>
      </c>
      <c r="J10" s="23">
        <v>67.604249999999993</v>
      </c>
      <c r="K10" s="24" t="s">
        <v>9</v>
      </c>
      <c r="L10" s="21" t="s">
        <v>9</v>
      </c>
      <c r="M10" s="24" t="s">
        <v>9</v>
      </c>
    </row>
    <row r="11" spans="1:13" x14ac:dyDescent="0.25">
      <c r="A11" s="13" t="s">
        <v>13</v>
      </c>
      <c r="B11" s="18" t="s">
        <v>9</v>
      </c>
      <c r="C11" s="19" t="s">
        <v>9</v>
      </c>
      <c r="D11" s="19" t="s">
        <v>9</v>
      </c>
      <c r="E11" s="18" t="s">
        <v>9</v>
      </c>
      <c r="F11" s="19" t="s">
        <v>9</v>
      </c>
      <c r="G11" s="19" t="s">
        <v>9</v>
      </c>
      <c r="H11" s="18">
        <v>5432.0754800000004</v>
      </c>
      <c r="I11" s="19">
        <v>3144.9562000000001</v>
      </c>
      <c r="J11" s="19">
        <v>2674.8274100000003</v>
      </c>
      <c r="K11" s="20" t="s">
        <v>9</v>
      </c>
      <c r="L11" s="21" t="s">
        <v>9</v>
      </c>
      <c r="M11" s="20" t="s">
        <v>9</v>
      </c>
    </row>
    <row r="12" spans="1:13" x14ac:dyDescent="0.25">
      <c r="A12" s="13" t="s">
        <v>14</v>
      </c>
      <c r="B12" s="18">
        <v>31460.697800000005</v>
      </c>
      <c r="C12" s="19">
        <v>34609.877149999993</v>
      </c>
      <c r="D12" s="19">
        <v>37523.398740000004</v>
      </c>
      <c r="E12" s="18">
        <v>3943.9681399999995</v>
      </c>
      <c r="F12" s="19">
        <v>4120.4784399999999</v>
      </c>
      <c r="G12" s="19">
        <v>7618.3948599999994</v>
      </c>
      <c r="H12" s="18">
        <v>16938.805350000006</v>
      </c>
      <c r="I12" s="19">
        <v>19976.860089999995</v>
      </c>
      <c r="J12" s="19">
        <v>25627.05632</v>
      </c>
      <c r="K12" s="20">
        <v>8609.8977100000011</v>
      </c>
      <c r="L12" s="21">
        <v>5988.4151699999993</v>
      </c>
      <c r="M12" s="20">
        <v>7227.3316100000002</v>
      </c>
    </row>
    <row r="13" spans="1:13" x14ac:dyDescent="0.25">
      <c r="A13" s="13" t="s">
        <v>15</v>
      </c>
      <c r="B13" s="18">
        <v>803.42753000000016</v>
      </c>
      <c r="C13" s="19">
        <v>912.77849999999989</v>
      </c>
      <c r="D13" s="19">
        <v>1318.3659199999997</v>
      </c>
      <c r="E13" s="18">
        <v>124.39897999999997</v>
      </c>
      <c r="F13" s="19">
        <v>118.41507</v>
      </c>
      <c r="G13" s="19">
        <v>632.54904000000022</v>
      </c>
      <c r="H13" s="18">
        <v>2205.62003</v>
      </c>
      <c r="I13" s="19">
        <v>1922.8181100000002</v>
      </c>
      <c r="J13" s="19">
        <v>4571.9158499999994</v>
      </c>
      <c r="K13" s="20">
        <v>1304.8141400000002</v>
      </c>
      <c r="L13" s="21">
        <v>1421.1035099999999</v>
      </c>
      <c r="M13" s="20">
        <v>2073.1849300000003</v>
      </c>
    </row>
    <row r="14" spans="1:13" x14ac:dyDescent="0.25">
      <c r="A14" s="13" t="s">
        <v>16</v>
      </c>
      <c r="B14" s="18">
        <v>25545.203859999998</v>
      </c>
      <c r="C14" s="19">
        <v>31477.767739999999</v>
      </c>
      <c r="D14" s="19">
        <v>33703.578510000007</v>
      </c>
      <c r="E14" s="18">
        <v>4406.3411500000011</v>
      </c>
      <c r="F14" s="19">
        <v>6968.5691200000001</v>
      </c>
      <c r="G14" s="19">
        <v>8455.1849800000018</v>
      </c>
      <c r="H14" s="18">
        <v>34795.768790000009</v>
      </c>
      <c r="I14" s="19">
        <v>43118.418549999988</v>
      </c>
      <c r="J14" s="19">
        <v>45371.724139999991</v>
      </c>
      <c r="K14" s="20">
        <v>302.17450000000002</v>
      </c>
      <c r="L14" s="21">
        <v>11575</v>
      </c>
      <c r="M14" s="20">
        <v>1085</v>
      </c>
    </row>
    <row r="15" spans="1:13" x14ac:dyDescent="0.25">
      <c r="A15" s="13" t="s">
        <v>17</v>
      </c>
      <c r="B15" s="18">
        <v>6067.5793299999987</v>
      </c>
      <c r="C15" s="19">
        <v>6914.8627300000044</v>
      </c>
      <c r="D15" s="19">
        <v>7348.4845600000017</v>
      </c>
      <c r="E15" s="18">
        <v>15060.137039999996</v>
      </c>
      <c r="F15" s="19">
        <v>6973.1548700000003</v>
      </c>
      <c r="G15" s="19">
        <v>5791.6677100000006</v>
      </c>
      <c r="H15" s="18">
        <v>203530.65377</v>
      </c>
      <c r="I15" s="19">
        <v>221318.78231999988</v>
      </c>
      <c r="J15" s="19">
        <v>223325.67786</v>
      </c>
      <c r="K15" s="20">
        <v>2592.31185</v>
      </c>
      <c r="L15" s="21">
        <v>6050.7478799999999</v>
      </c>
      <c r="M15" s="20">
        <v>6200.2818799999995</v>
      </c>
    </row>
    <row r="16" spans="1:13" x14ac:dyDescent="0.25">
      <c r="A16" s="25" t="s">
        <v>18</v>
      </c>
      <c r="B16" s="26">
        <f t="shared" ref="B16:M16" si="0">SUM(B6:B15)</f>
        <v>95775.743659999993</v>
      </c>
      <c r="C16" s="27">
        <f t="shared" si="0"/>
        <v>109621.36770000002</v>
      </c>
      <c r="D16" s="26">
        <f t="shared" si="0"/>
        <v>120463.48252999999</v>
      </c>
      <c r="E16" s="26">
        <f t="shared" si="0"/>
        <v>32485.421499999989</v>
      </c>
      <c r="F16" s="27">
        <f t="shared" si="0"/>
        <v>27142.704620000004</v>
      </c>
      <c r="G16" s="26">
        <f t="shared" si="0"/>
        <v>33616.855419999993</v>
      </c>
      <c r="H16" s="26">
        <f t="shared" si="0"/>
        <v>327233.73474000004</v>
      </c>
      <c r="I16" s="27">
        <f t="shared" si="0"/>
        <v>348060.73625999986</v>
      </c>
      <c r="J16" s="26">
        <f t="shared" si="0"/>
        <v>367395.35563000001</v>
      </c>
      <c r="K16" s="26">
        <f t="shared" si="0"/>
        <v>31876.79032</v>
      </c>
      <c r="L16" s="27">
        <f t="shared" si="0"/>
        <v>61746.390140000003</v>
      </c>
      <c r="M16" s="28">
        <f t="shared" si="0"/>
        <v>62940.475900000005</v>
      </c>
    </row>
    <row r="17" spans="1:13" ht="32.450000000000003" customHeight="1" x14ac:dyDescent="0.25">
      <c r="A17" s="6" t="s">
        <v>1</v>
      </c>
      <c r="B17" s="29" t="s">
        <v>19</v>
      </c>
      <c r="C17" s="29"/>
      <c r="D17" s="29"/>
      <c r="E17" s="29" t="s">
        <v>20</v>
      </c>
      <c r="F17" s="29"/>
      <c r="G17" s="29"/>
      <c r="H17" s="30" t="s">
        <v>21</v>
      </c>
      <c r="I17" s="30"/>
      <c r="J17" s="30"/>
      <c r="K17" s="31"/>
      <c r="L17" s="31"/>
      <c r="M17" s="31"/>
    </row>
    <row r="18" spans="1:13" x14ac:dyDescent="0.25">
      <c r="A18" s="6"/>
      <c r="B18" s="9">
        <v>45292</v>
      </c>
      <c r="C18" s="9">
        <v>45658</v>
      </c>
      <c r="D18" s="9">
        <v>46023</v>
      </c>
      <c r="E18" s="9">
        <v>45292</v>
      </c>
      <c r="F18" s="9">
        <v>45658</v>
      </c>
      <c r="G18" s="9">
        <v>46023</v>
      </c>
      <c r="H18" s="9">
        <v>45292</v>
      </c>
      <c r="I18" s="9">
        <v>45658</v>
      </c>
      <c r="J18" s="9">
        <v>46023</v>
      </c>
      <c r="K18" s="31"/>
      <c r="L18" s="31"/>
      <c r="M18" s="31"/>
    </row>
    <row r="19" spans="1:13" x14ac:dyDescent="0.25">
      <c r="A19" s="11"/>
      <c r="B19" s="32" t="s">
        <v>6</v>
      </c>
      <c r="C19" s="32"/>
      <c r="D19" s="32"/>
      <c r="E19" s="32"/>
      <c r="F19" s="32"/>
      <c r="G19" s="32"/>
      <c r="H19" s="32"/>
      <c r="I19" s="32"/>
      <c r="J19" s="32"/>
      <c r="K19" s="31"/>
      <c r="L19" s="31"/>
      <c r="M19" s="31"/>
    </row>
    <row r="20" spans="1:13" x14ac:dyDescent="0.25">
      <c r="A20" s="13" t="s">
        <v>7</v>
      </c>
      <c r="B20" s="15">
        <v>19780.029919999997</v>
      </c>
      <c r="C20" s="14">
        <v>23082.971310000001</v>
      </c>
      <c r="D20" s="14">
        <v>22942.534460000006</v>
      </c>
      <c r="E20" s="15">
        <v>10980.008250000004</v>
      </c>
      <c r="F20" s="14">
        <v>2936.3689600000002</v>
      </c>
      <c r="G20" s="15">
        <v>19532.875580000007</v>
      </c>
      <c r="H20" s="33">
        <f>SUM(B6,E6,H6,K6,B20,E20)</f>
        <v>102753.62110999999</v>
      </c>
      <c r="I20" s="34">
        <f>SUM(C6,F6,I6,L6,C20,F20)</f>
        <v>113313.94802000003</v>
      </c>
      <c r="J20" s="34">
        <f>SUM(D6,G6,J6,M6,D20,G20)</f>
        <v>140187.05726</v>
      </c>
      <c r="K20" s="31"/>
      <c r="L20" s="31"/>
      <c r="M20" s="31"/>
    </row>
    <row r="21" spans="1:13" x14ac:dyDescent="0.25">
      <c r="A21" s="13" t="s">
        <v>8</v>
      </c>
      <c r="B21" s="19" t="s">
        <v>9</v>
      </c>
      <c r="C21" s="19" t="s">
        <v>9</v>
      </c>
      <c r="D21" s="19" t="s">
        <v>9</v>
      </c>
      <c r="E21" s="18">
        <v>256.84661</v>
      </c>
      <c r="F21" s="19">
        <v>1004.96485</v>
      </c>
      <c r="G21" s="18">
        <v>1796.24215</v>
      </c>
      <c r="H21" s="35">
        <f t="shared" ref="H21:J29" si="1">SUM(B7,E7,H7,K7,B21,E21)</f>
        <v>6171.3463299999994</v>
      </c>
      <c r="I21" s="36">
        <f t="shared" si="1"/>
        <v>6932.846590000001</v>
      </c>
      <c r="J21" s="36">
        <f t="shared" si="1"/>
        <v>9765.5315399999999</v>
      </c>
      <c r="K21" s="31"/>
      <c r="L21" s="31"/>
      <c r="M21" s="31"/>
    </row>
    <row r="22" spans="1:13" x14ac:dyDescent="0.25">
      <c r="A22" s="13" t="s">
        <v>10</v>
      </c>
      <c r="B22" s="19" t="s">
        <v>9</v>
      </c>
      <c r="C22" s="19" t="s">
        <v>9</v>
      </c>
      <c r="D22" s="19" t="s">
        <v>9</v>
      </c>
      <c r="E22" s="18">
        <v>461.90956000000006</v>
      </c>
      <c r="F22" s="19">
        <v>1918.1993099999995</v>
      </c>
      <c r="G22" s="18">
        <v>2045.9922199999999</v>
      </c>
      <c r="H22" s="35">
        <f t="shared" si="1"/>
        <v>18818.962240000001</v>
      </c>
      <c r="I22" s="36">
        <f t="shared" si="1"/>
        <v>26614.703079999999</v>
      </c>
      <c r="J22" s="36">
        <f t="shared" si="1"/>
        <v>33293.510199999997</v>
      </c>
      <c r="K22" s="31"/>
      <c r="L22" s="31"/>
      <c r="M22" s="31"/>
    </row>
    <row r="23" spans="1:13" x14ac:dyDescent="0.25">
      <c r="A23" s="13" t="s">
        <v>11</v>
      </c>
      <c r="B23" s="19" t="s">
        <v>9</v>
      </c>
      <c r="C23" s="19" t="s">
        <v>9</v>
      </c>
      <c r="D23" s="19" t="s">
        <v>9</v>
      </c>
      <c r="E23" s="18">
        <v>3232.4127999999992</v>
      </c>
      <c r="F23" s="19">
        <v>1625.5370499999999</v>
      </c>
      <c r="G23" s="18">
        <v>3314.3623900000007</v>
      </c>
      <c r="H23" s="35">
        <f t="shared" si="1"/>
        <v>31213.396469999992</v>
      </c>
      <c r="I23" s="36">
        <f t="shared" si="1"/>
        <v>23551.843990000001</v>
      </c>
      <c r="J23" s="36">
        <f t="shared" si="1"/>
        <v>30057.196930000006</v>
      </c>
      <c r="K23" s="31"/>
      <c r="L23" s="31"/>
      <c r="M23" s="31"/>
    </row>
    <row r="24" spans="1:13" x14ac:dyDescent="0.25">
      <c r="A24" s="13" t="s">
        <v>12</v>
      </c>
      <c r="B24" s="23" t="s">
        <v>9</v>
      </c>
      <c r="C24" s="23" t="s">
        <v>9</v>
      </c>
      <c r="D24" s="23" t="s">
        <v>9</v>
      </c>
      <c r="E24" s="22" t="s">
        <v>9</v>
      </c>
      <c r="F24" s="19">
        <v>78.96884</v>
      </c>
      <c r="G24" s="22" t="s">
        <v>9</v>
      </c>
      <c r="H24" s="35">
        <f t="shared" si="1"/>
        <v>1.6957599999999999</v>
      </c>
      <c r="I24" s="36">
        <f t="shared" si="1"/>
        <v>191.86190999999999</v>
      </c>
      <c r="J24" s="36">
        <f t="shared" si="1"/>
        <v>196.25603000000001</v>
      </c>
      <c r="K24" s="31"/>
      <c r="L24" s="31"/>
      <c r="M24" s="31"/>
    </row>
    <row r="25" spans="1:13" x14ac:dyDescent="0.25">
      <c r="A25" s="13" t="s">
        <v>13</v>
      </c>
      <c r="B25" s="18" t="s">
        <v>9</v>
      </c>
      <c r="C25" s="18" t="s">
        <v>9</v>
      </c>
      <c r="D25" s="19" t="s">
        <v>9</v>
      </c>
      <c r="E25" s="18" t="s">
        <v>9</v>
      </c>
      <c r="F25" s="19" t="s">
        <v>9</v>
      </c>
      <c r="G25" s="18">
        <v>6.6006</v>
      </c>
      <c r="H25" s="35">
        <f t="shared" si="1"/>
        <v>5432.0754800000004</v>
      </c>
      <c r="I25" s="36">
        <f t="shared" si="1"/>
        <v>3144.9562000000001</v>
      </c>
      <c r="J25" s="36">
        <f t="shared" si="1"/>
        <v>2681.4280100000005</v>
      </c>
      <c r="K25" s="31"/>
      <c r="L25" s="31"/>
      <c r="M25" s="31"/>
    </row>
    <row r="26" spans="1:13" x14ac:dyDescent="0.25">
      <c r="A26" s="13" t="s">
        <v>14</v>
      </c>
      <c r="B26" s="18" t="s">
        <v>9</v>
      </c>
      <c r="C26" s="18" t="s">
        <v>9</v>
      </c>
      <c r="D26" s="19" t="s">
        <v>9</v>
      </c>
      <c r="E26" s="18">
        <v>1800.5693499999998</v>
      </c>
      <c r="F26" s="19">
        <v>1402.8425400000001</v>
      </c>
      <c r="G26" s="18">
        <v>776.14227000000005</v>
      </c>
      <c r="H26" s="35">
        <f t="shared" si="1"/>
        <v>62753.938350000019</v>
      </c>
      <c r="I26" s="36">
        <f t="shared" si="1"/>
        <v>66098.473389999985</v>
      </c>
      <c r="J26" s="36">
        <f t="shared" si="1"/>
        <v>78772.323799999998</v>
      </c>
      <c r="K26" s="31"/>
      <c r="L26" s="31"/>
      <c r="M26" s="31"/>
    </row>
    <row r="27" spans="1:13" x14ac:dyDescent="0.25">
      <c r="A27" s="13" t="s">
        <v>15</v>
      </c>
      <c r="B27" s="18" t="s">
        <v>9</v>
      </c>
      <c r="C27" s="18" t="s">
        <v>9</v>
      </c>
      <c r="D27" s="19" t="s">
        <v>9</v>
      </c>
      <c r="E27" s="18">
        <v>97.106270000000009</v>
      </c>
      <c r="F27" s="19">
        <v>1571.41877</v>
      </c>
      <c r="G27" s="18">
        <v>8661.7922400000007</v>
      </c>
      <c r="H27" s="35">
        <f t="shared" si="1"/>
        <v>4535.3669500000005</v>
      </c>
      <c r="I27" s="36">
        <f t="shared" si="1"/>
        <v>5946.5339600000007</v>
      </c>
      <c r="J27" s="36">
        <f t="shared" si="1"/>
        <v>17257.807979999998</v>
      </c>
      <c r="K27" s="31"/>
      <c r="L27" s="31"/>
      <c r="M27" s="31"/>
    </row>
    <row r="28" spans="1:13" x14ac:dyDescent="0.25">
      <c r="A28" s="13" t="s">
        <v>16</v>
      </c>
      <c r="B28" s="18" t="s">
        <v>9</v>
      </c>
      <c r="C28" s="18" t="s">
        <v>9</v>
      </c>
      <c r="D28" s="19" t="s">
        <v>9</v>
      </c>
      <c r="E28" s="18">
        <v>3899.4482799999996</v>
      </c>
      <c r="F28" s="19">
        <v>892.98725999999988</v>
      </c>
      <c r="G28" s="18">
        <v>903.79423999999983</v>
      </c>
      <c r="H28" s="35">
        <f t="shared" si="1"/>
        <v>68948.936580000009</v>
      </c>
      <c r="I28" s="36">
        <f t="shared" si="1"/>
        <v>94032.742669999978</v>
      </c>
      <c r="J28" s="36">
        <f t="shared" si="1"/>
        <v>89519.281870000006</v>
      </c>
      <c r="K28" s="31"/>
      <c r="L28" s="31"/>
      <c r="M28" s="31"/>
    </row>
    <row r="29" spans="1:13" x14ac:dyDescent="0.25">
      <c r="A29" s="13" t="s">
        <v>17</v>
      </c>
      <c r="B29" s="18" t="s">
        <v>9</v>
      </c>
      <c r="C29" s="18" t="s">
        <v>9</v>
      </c>
      <c r="D29" s="19" t="s">
        <v>9</v>
      </c>
      <c r="E29" s="18">
        <v>400.83175</v>
      </c>
      <c r="F29" s="19">
        <v>342.6489600000001</v>
      </c>
      <c r="G29" s="18">
        <v>744.53264000000001</v>
      </c>
      <c r="H29" s="35">
        <f t="shared" si="1"/>
        <v>227651.51374000002</v>
      </c>
      <c r="I29" s="36">
        <f t="shared" si="1"/>
        <v>241600.19675999988</v>
      </c>
      <c r="J29" s="36">
        <f t="shared" si="1"/>
        <v>243410.64464999997</v>
      </c>
      <c r="K29" s="31"/>
      <c r="L29" s="31"/>
      <c r="M29" s="31"/>
    </row>
    <row r="30" spans="1:13" x14ac:dyDescent="0.25">
      <c r="A30" s="25" t="s">
        <v>18</v>
      </c>
      <c r="B30" s="26">
        <f t="shared" ref="B30:G30" si="2">SUM(B20:B29)</f>
        <v>19780.029919999997</v>
      </c>
      <c r="C30" s="26">
        <f t="shared" si="2"/>
        <v>23082.971310000001</v>
      </c>
      <c r="D30" s="27">
        <f t="shared" si="2"/>
        <v>22942.534460000006</v>
      </c>
      <c r="E30" s="26">
        <f t="shared" si="2"/>
        <v>21129.132870000005</v>
      </c>
      <c r="F30" s="26">
        <f t="shared" si="2"/>
        <v>11773.936540000001</v>
      </c>
      <c r="G30" s="26">
        <f t="shared" si="2"/>
        <v>37782.334330000012</v>
      </c>
      <c r="H30" s="28">
        <f t="shared" ref="H30:J30" si="3">SUM(H20:H29)</f>
        <v>528280.85300999996</v>
      </c>
      <c r="I30" s="37">
        <f t="shared" si="3"/>
        <v>581428.10656999983</v>
      </c>
      <c r="J30" s="37">
        <f t="shared" si="3"/>
        <v>645141.0382699999</v>
      </c>
      <c r="K30" s="31"/>
      <c r="L30" s="31"/>
      <c r="M30" s="31"/>
    </row>
    <row r="31" spans="1:13" ht="3.75" customHeight="1" x14ac:dyDescent="0.25">
      <c r="A31" s="38"/>
      <c r="B31" s="39"/>
      <c r="C31" s="39"/>
      <c r="D31" s="39"/>
      <c r="E31" s="39"/>
      <c r="F31" s="39"/>
      <c r="G31" s="39"/>
      <c r="H31" s="40"/>
      <c r="I31" s="40"/>
      <c r="J31" s="40"/>
      <c r="K31" s="41"/>
      <c r="L31" s="41"/>
      <c r="M31" s="41"/>
    </row>
    <row r="32" spans="1:13" ht="16.899999999999999" customHeight="1" x14ac:dyDescent="0.25">
      <c r="A32" s="42" t="s">
        <v>22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</sheetData>
  <mergeCells count="12">
    <mergeCell ref="B5:M5"/>
    <mergeCell ref="A17:A18"/>
    <mergeCell ref="B17:D17"/>
    <mergeCell ref="E17:G17"/>
    <mergeCell ref="H17:J17"/>
    <mergeCell ref="B19:J19"/>
    <mergeCell ref="A1:M1"/>
    <mergeCell ref="A3:A4"/>
    <mergeCell ref="B3:D3"/>
    <mergeCell ref="E3:G3"/>
    <mergeCell ref="H3:J3"/>
    <mergeCell ref="K3:M3"/>
  </mergeCells>
  <pageMargins left="0.70000000000000007" right="0.70000000000000007" top="0.75" bottom="0.75" header="0.30000000000000004" footer="0.30000000000000004"/>
  <pageSetup paperSize="9" scale="83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2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2026-02-18T12:50:46Z</dcterms:created>
  <dcterms:modified xsi:type="dcterms:W3CDTF">2026-02-18T12:51:02Z</dcterms:modified>
</cp:coreProperties>
</file>