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Gov Fin Dat (Joseph)/Gov Fin Dat_Jan-Jun 2026/"/>
    </mc:Choice>
  </mc:AlternateContent>
  <xr:revisionPtr revIDLastSave="0" documentId="8_{C2EF08E5-5480-4DDA-A948-50A0E5C1391E}" xr6:coauthVersionLast="47" xr6:coauthVersionMax="47" xr10:uidLastSave="{00000000-0000-0000-0000-000000000000}"/>
  <bookViews>
    <workbookView xWindow="-120" yWindow="-120" windowWidth="20730" windowHeight="11040" xr2:uid="{ED1A8FF9-C306-4396-861D-BBC8621743C1}"/>
  </bookViews>
  <sheets>
    <sheet name="Table 3" sheetId="1" r:id="rId1"/>
  </sheets>
  <externalReferences>
    <externalReference r:id="rId2"/>
  </externalReferences>
  <definedNames>
    <definedName name="_xlnm.Criteria" localSheetId="0">#REF!</definedName>
    <definedName name="_xlnm.Criteria">#REF!</definedName>
    <definedName name="_xlnm.Database" localSheetId="0">#REF!</definedName>
    <definedName name="_xlnm.Database">#REF!</definedName>
    <definedName name="e" localSheetId="0">#REF!</definedName>
    <definedName name="e">#REF!</definedName>
    <definedName name="_xlnm.Extract" localSheetId="0">!#REF!</definedName>
    <definedName name="_xlnm.Extract">#REF!</definedName>
    <definedName name="pages" localSheetId="0">#REF!</definedName>
    <definedName name="pages">#REF!</definedName>
    <definedName name="sum" localSheetId="0">!#REF!</definedName>
    <definedName name="sum">#REF!</definedName>
    <definedName name="t" localSheetId="0">!#REF!</definedName>
    <definedName name="t">#REF!</definedName>
    <definedName name="w" localSheetId="0">!#REF!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0" i="1" l="1"/>
  <c r="F30" i="1"/>
  <c r="E30" i="1"/>
  <c r="D30" i="1"/>
  <c r="C30" i="1"/>
  <c r="B30" i="1"/>
  <c r="J29" i="1"/>
  <c r="I29" i="1"/>
  <c r="H29" i="1"/>
  <c r="J28" i="1"/>
  <c r="I28" i="1"/>
  <c r="H28" i="1"/>
  <c r="J27" i="1"/>
  <c r="I27" i="1"/>
  <c r="H27" i="1"/>
  <c r="J26" i="1"/>
  <c r="I26" i="1"/>
  <c r="H26" i="1"/>
  <c r="J25" i="1"/>
  <c r="I25" i="1"/>
  <c r="H25" i="1"/>
  <c r="J24" i="1"/>
  <c r="I24" i="1"/>
  <c r="H24" i="1"/>
  <c r="J23" i="1"/>
  <c r="I23" i="1"/>
  <c r="H23" i="1"/>
  <c r="J22" i="1"/>
  <c r="I22" i="1"/>
  <c r="H22" i="1"/>
  <c r="J21" i="1"/>
  <c r="I21" i="1"/>
  <c r="H21" i="1"/>
  <c r="J20" i="1"/>
  <c r="J30" i="1" s="1"/>
  <c r="I20" i="1"/>
  <c r="I30" i="1" s="1"/>
  <c r="H20" i="1"/>
  <c r="H30" i="1" s="1"/>
  <c r="M16" i="1"/>
  <c r="L16" i="1"/>
  <c r="K16" i="1"/>
  <c r="J16" i="1"/>
  <c r="I16" i="1"/>
  <c r="H16" i="1"/>
  <c r="G16" i="1"/>
  <c r="F16" i="1"/>
  <c r="E16" i="1"/>
  <c r="D16" i="1"/>
  <c r="C16" i="1"/>
  <c r="B16" i="1"/>
</calcChain>
</file>

<file path=xl/sharedStrings.xml><?xml version="1.0" encoding="utf-8"?>
<sst xmlns="http://schemas.openxmlformats.org/spreadsheetml/2006/main" count="95" uniqueCount="26">
  <si>
    <r>
      <t>Table 3. Government expenditure by COFOG</t>
    </r>
    <r>
      <rPr>
        <b/>
        <vertAlign val="superscript"/>
        <sz val="9"/>
        <color rgb="FF000000"/>
        <rFont val="Arial"/>
        <family val="2"/>
      </rPr>
      <t>1</t>
    </r>
    <r>
      <rPr>
        <b/>
        <sz val="9"/>
        <color rgb="FF000000"/>
        <rFont val="Arial"/>
        <family val="2"/>
      </rPr>
      <t xml:space="preserve"> category, period and description</t>
    </r>
  </si>
  <si>
    <t>COFOG</t>
  </si>
  <si>
    <t>Personal Emoluments</t>
  </si>
  <si>
    <t>Operational and Maintenance Expenses</t>
  </si>
  <si>
    <t>Programmes and Initiatives</t>
  </si>
  <si>
    <t>Contributions to Government Entities</t>
  </si>
  <si>
    <t>Jan-June   2024</t>
  </si>
  <si>
    <t>Jan-June   2025</t>
  </si>
  <si>
    <t>Jan-June   2026</t>
  </si>
  <si>
    <t>€ 000</t>
  </si>
  <si>
    <t>General public services</t>
  </si>
  <si>
    <t>Defence</t>
  </si>
  <si>
    <t>-</t>
  </si>
  <si>
    <t>Public order and safety</t>
  </si>
  <si>
    <t>Economic affairs</t>
  </si>
  <si>
    <t>Environment protection</t>
  </si>
  <si>
    <t>Housing and community amenities</t>
  </si>
  <si>
    <t>Health</t>
  </si>
  <si>
    <t>Recreation, culture and religion</t>
  </si>
  <si>
    <t>Education</t>
  </si>
  <si>
    <t>Social protection</t>
  </si>
  <si>
    <t xml:space="preserve">Total </t>
  </si>
  <si>
    <t>Interest Expenditure</t>
  </si>
  <si>
    <t>Capital Expenditure</t>
  </si>
  <si>
    <t>Total Expenditure</t>
  </si>
  <si>
    <r>
      <rPr>
        <vertAlign val="superscript"/>
        <sz val="9"/>
        <color rgb="FF000000"/>
        <rFont val="Arial"/>
        <family val="2"/>
      </rPr>
      <t>1</t>
    </r>
    <r>
      <rPr>
        <sz val="9"/>
        <color rgb="FF000000"/>
        <rFont val="Arial"/>
        <family val="2"/>
      </rPr>
      <t>Refer to methodological note 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</si>
</sst>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 &quot;* #,##0.00&quot; &quot;;&quot;-&quot;* #,##0.00&quot; &quot;;&quot; &quot;* &quot;-&quot;#&quot; &quot;;&quot; &quot;@&quot; &quot;"/>
    <numFmt numFmtId="165" formatCode="&quot; &quot;* #,##0&quot; &quot;;&quot;-&quot;* #,##0&quot; &quot;;&quot; &quot;* &quot;-&quot;#&quot; &quot;;&quot; &quot;@&quot; &quot;"/>
    <numFmt numFmtId="166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D0D0D"/>
      <name val="Arial"/>
      <family val="2"/>
    </font>
    <font>
      <sz val="9"/>
      <color theme="1" tint="4.9989318521683403E-2"/>
      <name val="Arial"/>
      <family val="2"/>
    </font>
    <font>
      <sz val="9"/>
      <name val="Arial"/>
      <family val="2"/>
    </font>
    <font>
      <vertAlign val="superscript"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2" applyFont="1" applyAlignment="1">
      <alignment horizontal="center"/>
    </xf>
    <xf numFmtId="0" fontId="2" fillId="0" borderId="0" xfId="2"/>
    <xf numFmtId="0" fontId="3" fillId="0" borderId="0" xfId="2" applyFont="1" applyAlignment="1">
      <alignment horizontal="left" indent="1"/>
    </xf>
    <xf numFmtId="165" fontId="2" fillId="0" borderId="0" xfId="3" applyNumberFormat="1"/>
    <xf numFmtId="165" fontId="5" fillId="0" borderId="0" xfId="3" applyNumberFormat="1" applyFont="1" applyAlignment="1">
      <alignment vertical="center"/>
    </xf>
    <xf numFmtId="0" fontId="3" fillId="0" borderId="1" xfId="2" applyFont="1" applyBorder="1" applyAlignment="1">
      <alignment horizontal="left" vertical="center" wrapText="1" indent="1"/>
    </xf>
    <xf numFmtId="165" fontId="3" fillId="0" borderId="2" xfId="3" applyNumberFormat="1" applyFont="1" applyFill="1" applyBorder="1" applyAlignment="1">
      <alignment horizontal="center" vertical="center" wrapText="1"/>
    </xf>
    <xf numFmtId="165" fontId="3" fillId="0" borderId="3" xfId="3" applyNumberFormat="1" applyFont="1" applyFill="1" applyBorder="1" applyAlignment="1">
      <alignment horizontal="center" vertical="center" wrapText="1"/>
    </xf>
    <xf numFmtId="17" fontId="3" fillId="0" borderId="2" xfId="2" applyNumberFormat="1" applyFont="1" applyBorder="1" applyAlignment="1">
      <alignment horizontal="center" vertical="center" wrapText="1"/>
    </xf>
    <xf numFmtId="17" fontId="3" fillId="0" borderId="3" xfId="2" applyNumberFormat="1" applyFont="1" applyBorder="1" applyAlignment="1">
      <alignment horizontal="center" vertical="center" wrapText="1"/>
    </xf>
    <xf numFmtId="0" fontId="5" fillId="0" borderId="0" xfId="2" applyFont="1"/>
    <xf numFmtId="0" fontId="5" fillId="0" borderId="0" xfId="2" applyFont="1" applyAlignment="1">
      <alignment horizontal="left" wrapText="1" indent="1"/>
    </xf>
    <xf numFmtId="165" fontId="5" fillId="0" borderId="3" xfId="3" applyNumberFormat="1" applyFont="1" applyFill="1" applyBorder="1" applyAlignment="1">
      <alignment horizontal="center" vertical="center"/>
    </xf>
    <xf numFmtId="0" fontId="5" fillId="0" borderId="4" xfId="2" applyFont="1" applyBorder="1" applyAlignment="1">
      <alignment horizontal="left" vertical="center" indent="1"/>
    </xf>
    <xf numFmtId="3" fontId="5" fillId="0" borderId="5" xfId="3" applyNumberFormat="1" applyFont="1" applyFill="1" applyBorder="1" applyAlignment="1">
      <alignment horizontal="right" vertical="center" indent="1"/>
    </xf>
    <xf numFmtId="3" fontId="6" fillId="0" borderId="6" xfId="1" applyNumberFormat="1" applyFont="1" applyBorder="1" applyAlignment="1">
      <alignment horizontal="right" vertical="center" indent="1"/>
    </xf>
    <xf numFmtId="3" fontId="6" fillId="0" borderId="6" xfId="1" applyNumberFormat="1" applyFont="1" applyFill="1" applyBorder="1" applyAlignment="1">
      <alignment horizontal="right" vertical="center" indent="1"/>
    </xf>
    <xf numFmtId="3" fontId="5" fillId="0" borderId="7" xfId="3" applyNumberFormat="1" applyFont="1" applyFill="1" applyBorder="1" applyAlignment="1">
      <alignment horizontal="right" vertical="center" indent="1"/>
    </xf>
    <xf numFmtId="3" fontId="5" fillId="0" borderId="8" xfId="3" applyNumberFormat="1" applyFont="1" applyBorder="1" applyAlignment="1">
      <alignment horizontal="right" vertical="center" indent="1"/>
    </xf>
    <xf numFmtId="3" fontId="6" fillId="0" borderId="9" xfId="1" applyNumberFormat="1" applyFont="1" applyBorder="1" applyAlignment="1">
      <alignment horizontal="right" vertical="center" indent="1"/>
    </xf>
    <xf numFmtId="3" fontId="5" fillId="0" borderId="10" xfId="3" applyNumberFormat="1" applyFont="1" applyBorder="1" applyAlignment="1">
      <alignment horizontal="right" vertical="center" indent="1"/>
    </xf>
    <xf numFmtId="3" fontId="5" fillId="0" borderId="10" xfId="3" applyNumberFormat="1" applyFont="1" applyFill="1" applyBorder="1" applyAlignment="1">
      <alignment horizontal="right" vertical="center" indent="1"/>
    </xf>
    <xf numFmtId="3" fontId="7" fillId="0" borderId="8" xfId="3" applyNumberFormat="1" applyFont="1" applyBorder="1" applyAlignment="1">
      <alignment horizontal="right" vertical="center" indent="1"/>
    </xf>
    <xf numFmtId="3" fontId="8" fillId="0" borderId="9" xfId="1" applyNumberFormat="1" applyFont="1" applyBorder="1" applyAlignment="1">
      <alignment horizontal="right" vertical="center" indent="1"/>
    </xf>
    <xf numFmtId="3" fontId="7" fillId="0" borderId="10" xfId="3" applyNumberFormat="1" applyFont="1" applyBorder="1" applyAlignment="1">
      <alignment horizontal="right" vertical="center" indent="1"/>
    </xf>
    <xf numFmtId="0" fontId="3" fillId="0" borderId="11" xfId="2" applyFont="1" applyBorder="1" applyAlignment="1">
      <alignment horizontal="left" vertical="center" indent="1"/>
    </xf>
    <xf numFmtId="3" fontId="3" fillId="0" borderId="12" xfId="3" applyNumberFormat="1" applyFont="1" applyBorder="1" applyAlignment="1">
      <alignment horizontal="right" vertical="center" indent="1"/>
    </xf>
    <xf numFmtId="3" fontId="3" fillId="0" borderId="13" xfId="3" applyNumberFormat="1" applyFont="1" applyBorder="1" applyAlignment="1">
      <alignment horizontal="right" vertical="center" indent="1"/>
    </xf>
    <xf numFmtId="3" fontId="3" fillId="0" borderId="14" xfId="3" applyNumberFormat="1" applyFont="1" applyBorder="1" applyAlignment="1">
      <alignment horizontal="right" vertical="center" indent="1"/>
    </xf>
    <xf numFmtId="3" fontId="3" fillId="0" borderId="15" xfId="3" applyNumberFormat="1" applyFont="1" applyFill="1" applyBorder="1" applyAlignment="1">
      <alignment horizontal="center" vertical="center" wrapText="1"/>
    </xf>
    <xf numFmtId="3" fontId="3" fillId="0" borderId="16" xfId="3" applyNumberFormat="1" applyFont="1" applyFill="1" applyBorder="1" applyAlignment="1">
      <alignment horizontal="center" vertical="center" wrapText="1"/>
    </xf>
    <xf numFmtId="3" fontId="5" fillId="0" borderId="0" xfId="3" applyNumberFormat="1" applyFont="1" applyAlignment="1">
      <alignment vertical="center"/>
    </xf>
    <xf numFmtId="3" fontId="5" fillId="0" borderId="3" xfId="3" applyNumberFormat="1" applyFont="1" applyFill="1" applyBorder="1" applyAlignment="1">
      <alignment horizontal="center" vertical="center"/>
    </xf>
    <xf numFmtId="3" fontId="3" fillId="0" borderId="7" xfId="3" applyNumberFormat="1" applyFont="1" applyBorder="1" applyAlignment="1">
      <alignment horizontal="right" vertical="center" indent="1"/>
    </xf>
    <xf numFmtId="3" fontId="3" fillId="0" borderId="17" xfId="3" applyNumberFormat="1" applyFont="1" applyBorder="1" applyAlignment="1">
      <alignment horizontal="right" vertical="center" indent="1"/>
    </xf>
    <xf numFmtId="3" fontId="5" fillId="0" borderId="8" xfId="3" applyNumberFormat="1" applyFont="1" applyFill="1" applyBorder="1" applyAlignment="1">
      <alignment horizontal="right" vertical="center" indent="1"/>
    </xf>
    <xf numFmtId="3" fontId="3" fillId="0" borderId="10" xfId="3" applyNumberFormat="1" applyFont="1" applyBorder="1" applyAlignment="1">
      <alignment horizontal="right" vertical="center" indent="1"/>
    </xf>
    <xf numFmtId="3" fontId="3" fillId="0" borderId="0" xfId="3" applyNumberFormat="1" applyFont="1" applyAlignment="1">
      <alignment horizontal="right" vertical="center" indent="1"/>
    </xf>
    <xf numFmtId="3" fontId="3" fillId="0" borderId="0" xfId="3" applyNumberFormat="1" applyFont="1" applyFill="1" applyAlignment="1">
      <alignment horizontal="right" vertical="center" indent="1"/>
    </xf>
    <xf numFmtId="3" fontId="7" fillId="0" borderId="8" xfId="3" applyNumberFormat="1" applyFont="1" applyFill="1" applyBorder="1" applyAlignment="1">
      <alignment horizontal="right" vertical="center" indent="1"/>
    </xf>
    <xf numFmtId="3" fontId="3" fillId="0" borderId="15" xfId="3" applyNumberFormat="1" applyFont="1" applyBorder="1" applyAlignment="1">
      <alignment horizontal="right" vertical="center" indent="1"/>
    </xf>
    <xf numFmtId="3" fontId="3" fillId="0" borderId="11" xfId="3" applyNumberFormat="1" applyFont="1" applyBorder="1" applyAlignment="1">
      <alignment horizontal="right" vertical="center" indent="1"/>
    </xf>
    <xf numFmtId="3" fontId="3" fillId="0" borderId="16" xfId="3" applyNumberFormat="1" applyFont="1" applyBorder="1" applyAlignment="1">
      <alignment horizontal="right" vertical="center" indent="1"/>
    </xf>
    <xf numFmtId="3" fontId="3" fillId="0" borderId="18" xfId="3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indent="1"/>
    </xf>
    <xf numFmtId="166" fontId="9" fillId="0" borderId="0" xfId="1" applyNumberFormat="1" applyFont="1" applyFill="1"/>
    <xf numFmtId="166" fontId="9" fillId="0" borderId="0" xfId="1" applyNumberFormat="1" applyFont="1" applyFill="1" applyAlignment="1">
      <alignment vertical="center"/>
    </xf>
    <xf numFmtId="165" fontId="5" fillId="0" borderId="0" xfId="3" applyNumberFormat="1" applyFont="1" applyFill="1"/>
    <xf numFmtId="0" fontId="5" fillId="0" borderId="0" xfId="2" applyFont="1" applyAlignment="1">
      <alignment horizontal="left" indent="1"/>
    </xf>
    <xf numFmtId="165" fontId="5" fillId="0" borderId="0" xfId="3" applyNumberFormat="1" applyFont="1" applyBorder="1"/>
    <xf numFmtId="3" fontId="5" fillId="0" borderId="0" xfId="3" applyNumberFormat="1" applyFont="1" applyBorder="1" applyAlignment="1">
      <alignment horizontal="right" vertical="center" indent="1"/>
    </xf>
    <xf numFmtId="3" fontId="5" fillId="0" borderId="0" xfId="3" applyNumberFormat="1" applyFont="1" applyFill="1" applyBorder="1" applyAlignment="1">
      <alignment horizontal="right" vertical="center" indent="1"/>
    </xf>
    <xf numFmtId="165" fontId="5" fillId="0" borderId="0" xfId="3" applyNumberFormat="1" applyFont="1"/>
    <xf numFmtId="3" fontId="3" fillId="0" borderId="0" xfId="3" applyNumberFormat="1" applyFont="1" applyBorder="1" applyAlignment="1">
      <alignment horizontal="right" vertical="center" indent="1"/>
    </xf>
  </cellXfs>
  <cellStyles count="4">
    <cellStyle name="Comma" xfId="1" builtinId="3"/>
    <cellStyle name="Comma 4" xfId="3" xr:uid="{56D4D9AA-DB15-4CC7-BA4C-75DA5D3E6083}"/>
    <cellStyle name="Normal" xfId="0" builtinId="0"/>
    <cellStyle name="Normal 6" xfId="2" xr:uid="{6B4369C6-C81C-411D-B2D1-A10E2DA69A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Finance/Gov%20Fin%20Dat%20(Joseph)/Gov%20Fin%20Dat_Jan-Jun%202026/NR%20137%202026.xlsx" TargetMode="External"/><Relationship Id="rId2" Type="http://schemas.microsoft.com/office/2019/04/relationships/externalLinkLongPath" Target="NR%20137%202026.xlsx?EC1B95D0" TargetMode="External"/><Relationship Id="rId1" Type="http://schemas.openxmlformats.org/officeDocument/2006/relationships/externalLinkPath" Target="file:///\\EC1B95D0\NR%20137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ts"/>
      <sheetName val="Commentary"/>
      <sheetName val="Table 1"/>
      <sheetName val="Table 2"/>
      <sheetName val="Table 3"/>
      <sheetName val="Table 4"/>
      <sheetName val="Table 5"/>
      <sheetName val="Table 6"/>
      <sheetName val="Charts 1-3"/>
      <sheetName val="Method Notes"/>
      <sheetName val="Charts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6BF08-7D73-488D-B594-CBA767C65AEE}">
  <dimension ref="A1:M62"/>
  <sheetViews>
    <sheetView tabSelected="1" workbookViewId="0">
      <selection activeCell="M4" sqref="M4"/>
    </sheetView>
  </sheetViews>
  <sheetFormatPr defaultColWidth="9.140625" defaultRowHeight="15" x14ac:dyDescent="0.25"/>
  <cols>
    <col min="1" max="1" width="29.42578125" style="49" customWidth="1"/>
    <col min="2" max="13" width="10.7109375" style="53" customWidth="1"/>
    <col min="14" max="14" width="9.140625" style="2" customWidth="1"/>
    <col min="15" max="16384" width="9.140625" style="2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3"/>
      <c r="B2" s="4"/>
      <c r="C2" s="4"/>
      <c r="D2" s="5"/>
      <c r="E2" s="4"/>
      <c r="F2" s="4"/>
      <c r="G2" s="4"/>
      <c r="H2" s="4"/>
      <c r="I2" s="4"/>
      <c r="J2" s="4"/>
      <c r="K2" s="4"/>
      <c r="L2" s="4"/>
      <c r="M2" s="4"/>
    </row>
    <row r="3" spans="1:13" ht="32.450000000000003" customHeight="1" x14ac:dyDescent="0.25">
      <c r="A3" s="6" t="s">
        <v>1</v>
      </c>
      <c r="B3" s="7" t="s">
        <v>2</v>
      </c>
      <c r="C3" s="7"/>
      <c r="D3" s="7"/>
      <c r="E3" s="7" t="s">
        <v>3</v>
      </c>
      <c r="F3" s="7"/>
      <c r="G3" s="7"/>
      <c r="H3" s="7" t="s">
        <v>4</v>
      </c>
      <c r="I3" s="7"/>
      <c r="J3" s="7"/>
      <c r="K3" s="8" t="s">
        <v>5</v>
      </c>
      <c r="L3" s="8"/>
      <c r="M3" s="8"/>
    </row>
    <row r="4" spans="1:13" s="11" customFormat="1" ht="37.5" customHeight="1" x14ac:dyDescent="0.2">
      <c r="A4" s="6"/>
      <c r="B4" s="9" t="s">
        <v>6</v>
      </c>
      <c r="C4" s="9" t="s">
        <v>7</v>
      </c>
      <c r="D4" s="9" t="s">
        <v>8</v>
      </c>
      <c r="E4" s="9" t="s">
        <v>6</v>
      </c>
      <c r="F4" s="9" t="s">
        <v>7</v>
      </c>
      <c r="G4" s="9" t="s">
        <v>8</v>
      </c>
      <c r="H4" s="9" t="s">
        <v>6</v>
      </c>
      <c r="I4" s="9" t="s">
        <v>7</v>
      </c>
      <c r="J4" s="9" t="s">
        <v>8</v>
      </c>
      <c r="K4" s="9" t="s">
        <v>6</v>
      </c>
      <c r="L4" s="9" t="s">
        <v>7</v>
      </c>
      <c r="M4" s="10" t="s">
        <v>8</v>
      </c>
    </row>
    <row r="5" spans="1:13" x14ac:dyDescent="0.25">
      <c r="A5" s="12"/>
      <c r="B5" s="13" t="s">
        <v>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x14ac:dyDescent="0.25">
      <c r="A6" s="14" t="s">
        <v>10</v>
      </c>
      <c r="B6" s="15">
        <v>76670.158749999988</v>
      </c>
      <c r="C6" s="16">
        <v>90025.066399999996</v>
      </c>
      <c r="D6" s="16">
        <v>100546.12958000004</v>
      </c>
      <c r="E6" s="17">
        <v>33007.248409999978</v>
      </c>
      <c r="F6" s="16">
        <v>45695.142670000016</v>
      </c>
      <c r="G6" s="16">
        <v>47306.300729999974</v>
      </c>
      <c r="H6" s="17">
        <v>310826.67917000008</v>
      </c>
      <c r="I6" s="16">
        <v>267959.28080999997</v>
      </c>
      <c r="J6" s="16">
        <v>337345.83543000004</v>
      </c>
      <c r="K6" s="18">
        <v>82112.601170000009</v>
      </c>
      <c r="L6" s="18">
        <v>99659.314310000002</v>
      </c>
      <c r="M6" s="18">
        <v>113316.81654999999</v>
      </c>
    </row>
    <row r="7" spans="1:13" x14ac:dyDescent="0.25">
      <c r="A7" s="14" t="s">
        <v>11</v>
      </c>
      <c r="B7" s="19">
        <v>30777.245319999995</v>
      </c>
      <c r="C7" s="20">
        <v>33031.117769999997</v>
      </c>
      <c r="D7" s="20">
        <v>41935.508690000002</v>
      </c>
      <c r="E7" s="20">
        <v>5427.0402899999999</v>
      </c>
      <c r="F7" s="20">
        <v>6767.8732799999989</v>
      </c>
      <c r="G7" s="20">
        <v>6810.1952499999998</v>
      </c>
      <c r="H7" s="20">
        <v>370.17417</v>
      </c>
      <c r="I7" s="20">
        <v>445.35144999999994</v>
      </c>
      <c r="J7" s="20">
        <v>355.68181999999996</v>
      </c>
      <c r="K7" s="21" t="s">
        <v>12</v>
      </c>
      <c r="L7" s="22" t="s">
        <v>12</v>
      </c>
      <c r="M7" s="22" t="s">
        <v>12</v>
      </c>
    </row>
    <row r="8" spans="1:13" x14ac:dyDescent="0.25">
      <c r="A8" s="14" t="s">
        <v>13</v>
      </c>
      <c r="B8" s="19">
        <v>54683.522579999997</v>
      </c>
      <c r="C8" s="20">
        <v>63266.06725</v>
      </c>
      <c r="D8" s="20">
        <v>72332.198230000009</v>
      </c>
      <c r="E8" s="20">
        <v>6766.9910899999986</v>
      </c>
      <c r="F8" s="20">
        <v>9795.3950899999982</v>
      </c>
      <c r="G8" s="20">
        <v>7850.3252900000007</v>
      </c>
      <c r="H8" s="20">
        <v>27581.467740000004</v>
      </c>
      <c r="I8" s="20">
        <v>40048.655200000001</v>
      </c>
      <c r="J8" s="20">
        <v>46179.30460000001</v>
      </c>
      <c r="K8" s="21">
        <v>32382.56133</v>
      </c>
      <c r="L8" s="22">
        <v>37870.246429999999</v>
      </c>
      <c r="M8" s="22">
        <v>52983.927680000001</v>
      </c>
    </row>
    <row r="9" spans="1:13" x14ac:dyDescent="0.25">
      <c r="A9" s="14" t="s">
        <v>14</v>
      </c>
      <c r="B9" s="19">
        <v>34714.670139999995</v>
      </c>
      <c r="C9" s="20">
        <v>39060.990640000011</v>
      </c>
      <c r="D9" s="20">
        <v>41844.486239999991</v>
      </c>
      <c r="E9" s="20">
        <v>7395.022719999999</v>
      </c>
      <c r="F9" s="20">
        <v>8586.9742399999996</v>
      </c>
      <c r="G9" s="20">
        <v>7745.1988300000003</v>
      </c>
      <c r="H9" s="20">
        <v>139107.04962999999</v>
      </c>
      <c r="I9" s="20">
        <v>150813.20058999999</v>
      </c>
      <c r="J9" s="20">
        <v>153768.61968999999</v>
      </c>
      <c r="K9" s="21">
        <v>99751.886169999983</v>
      </c>
      <c r="L9" s="22">
        <v>121068.22991000001</v>
      </c>
      <c r="M9" s="22">
        <v>141034.40513999999</v>
      </c>
    </row>
    <row r="10" spans="1:13" x14ac:dyDescent="0.25">
      <c r="A10" s="14" t="s">
        <v>15</v>
      </c>
      <c r="B10" s="23" t="s">
        <v>12</v>
      </c>
      <c r="C10" s="24">
        <v>570.07187999999996</v>
      </c>
      <c r="D10" s="24">
        <v>559.31470999999999</v>
      </c>
      <c r="E10" s="20">
        <v>23.159010000000002</v>
      </c>
      <c r="F10" s="24">
        <v>101.85115</v>
      </c>
      <c r="G10" s="24">
        <v>157.99386999999999</v>
      </c>
      <c r="H10" s="20">
        <v>17.737690000000001</v>
      </c>
      <c r="I10" s="24" t="s">
        <v>12</v>
      </c>
      <c r="J10" s="24">
        <v>174.14478</v>
      </c>
      <c r="K10" s="25">
        <v>7350</v>
      </c>
      <c r="L10" s="22">
        <v>6100</v>
      </c>
      <c r="M10" s="22">
        <v>5455</v>
      </c>
    </row>
    <row r="11" spans="1:13" x14ac:dyDescent="0.25">
      <c r="A11" s="14" t="s">
        <v>16</v>
      </c>
      <c r="B11" s="19" t="s">
        <v>12</v>
      </c>
      <c r="C11" s="20" t="s">
        <v>12</v>
      </c>
      <c r="D11" s="20" t="s">
        <v>12</v>
      </c>
      <c r="E11" s="20" t="s">
        <v>12</v>
      </c>
      <c r="F11" s="20" t="s">
        <v>12</v>
      </c>
      <c r="G11" s="20" t="s">
        <v>12</v>
      </c>
      <c r="H11" s="20">
        <v>19368.80126</v>
      </c>
      <c r="I11" s="20">
        <v>24510.351320000002</v>
      </c>
      <c r="J11" s="20">
        <v>30614.183519999999</v>
      </c>
      <c r="K11" s="21">
        <v>5250</v>
      </c>
      <c r="L11" s="22">
        <v>2000</v>
      </c>
      <c r="M11" s="22" t="s">
        <v>12</v>
      </c>
    </row>
    <row r="12" spans="1:13" x14ac:dyDescent="0.25">
      <c r="A12" s="14" t="s">
        <v>17</v>
      </c>
      <c r="B12" s="19">
        <v>198684.20014000006</v>
      </c>
      <c r="C12" s="20">
        <v>222428.81127999999</v>
      </c>
      <c r="D12" s="20">
        <v>245327.01600999999</v>
      </c>
      <c r="E12" s="20">
        <v>39367.63824</v>
      </c>
      <c r="F12" s="20">
        <v>56314.680789999999</v>
      </c>
      <c r="G12" s="20">
        <v>123043.55987000001</v>
      </c>
      <c r="H12" s="20">
        <v>129904.01035999999</v>
      </c>
      <c r="I12" s="20">
        <v>154410.72944000002</v>
      </c>
      <c r="J12" s="20">
        <v>191607.38176000002</v>
      </c>
      <c r="K12" s="21">
        <v>43845.378920000003</v>
      </c>
      <c r="L12" s="22">
        <v>54318.728940000001</v>
      </c>
      <c r="M12" s="22">
        <v>56355.539449999997</v>
      </c>
    </row>
    <row r="13" spans="1:13" x14ac:dyDescent="0.25">
      <c r="A13" s="14" t="s">
        <v>18</v>
      </c>
      <c r="B13" s="19">
        <v>4742.9546500000006</v>
      </c>
      <c r="C13" s="20">
        <v>5903.7548499999984</v>
      </c>
      <c r="D13" s="20">
        <v>7494.4352400000007</v>
      </c>
      <c r="E13" s="20">
        <v>1088.9529100000002</v>
      </c>
      <c r="F13" s="20">
        <v>1701.5604399999995</v>
      </c>
      <c r="G13" s="20">
        <v>1970.8428200000001</v>
      </c>
      <c r="H13" s="20">
        <v>11229.887959999998</v>
      </c>
      <c r="I13" s="20">
        <v>10377.811470000001</v>
      </c>
      <c r="J13" s="20">
        <v>20002.515580000003</v>
      </c>
      <c r="K13" s="21">
        <v>16145.378500000003</v>
      </c>
      <c r="L13" s="22">
        <v>22026.839909999999</v>
      </c>
      <c r="M13" s="22">
        <v>34095.415990000001</v>
      </c>
    </row>
    <row r="14" spans="1:13" x14ac:dyDescent="0.25">
      <c r="A14" s="14" t="s">
        <v>19</v>
      </c>
      <c r="B14" s="19">
        <v>159133.81823999999</v>
      </c>
      <c r="C14" s="20">
        <v>205350.82029999996</v>
      </c>
      <c r="D14" s="20">
        <v>227652.50571</v>
      </c>
      <c r="E14" s="20">
        <v>16300.771579999997</v>
      </c>
      <c r="F14" s="20">
        <v>18041.28212</v>
      </c>
      <c r="G14" s="20">
        <v>22921.591040000007</v>
      </c>
      <c r="H14" s="20">
        <v>152419.23718</v>
      </c>
      <c r="I14" s="20">
        <v>186867.85982999997</v>
      </c>
      <c r="J14" s="20">
        <v>215625.65543000001</v>
      </c>
      <c r="K14" s="21">
        <v>82869.334300000002</v>
      </c>
      <c r="L14" s="22">
        <v>94035.692060000001</v>
      </c>
      <c r="M14" s="22">
        <v>96791.494099999996</v>
      </c>
    </row>
    <row r="15" spans="1:13" x14ac:dyDescent="0.25">
      <c r="A15" s="14" t="s">
        <v>20</v>
      </c>
      <c r="B15" s="19">
        <v>40994.431830000001</v>
      </c>
      <c r="C15" s="20">
        <v>44750.941200000001</v>
      </c>
      <c r="D15" s="20">
        <v>49275.511599999991</v>
      </c>
      <c r="E15" s="20">
        <v>48226.180939999991</v>
      </c>
      <c r="F15" s="20">
        <v>49793.114600000001</v>
      </c>
      <c r="G15" s="20">
        <v>75303.811909999989</v>
      </c>
      <c r="H15" s="20">
        <v>1125180.0465299999</v>
      </c>
      <c r="I15" s="20">
        <v>1249837.3701999998</v>
      </c>
      <c r="J15" s="20">
        <v>1351756.8243900002</v>
      </c>
      <c r="K15" s="21">
        <v>23721.295829999999</v>
      </c>
      <c r="L15" s="22">
        <v>22859.085179999998</v>
      </c>
      <c r="M15" s="22">
        <v>25363.715269999997</v>
      </c>
    </row>
    <row r="16" spans="1:13" x14ac:dyDescent="0.25">
      <c r="A16" s="26" t="s">
        <v>21</v>
      </c>
      <c r="B16" s="27">
        <f t="shared" ref="B16:M16" si="0">SUM(B6:B15)</f>
        <v>600401.00165000011</v>
      </c>
      <c r="C16" s="27">
        <f t="shared" si="0"/>
        <v>704387.64156999998</v>
      </c>
      <c r="D16" s="27">
        <f t="shared" si="0"/>
        <v>786967.10601000011</v>
      </c>
      <c r="E16" s="28">
        <f t="shared" si="0"/>
        <v>157603.00519</v>
      </c>
      <c r="F16" s="27">
        <f t="shared" si="0"/>
        <v>196797.87438000002</v>
      </c>
      <c r="G16" s="27">
        <f t="shared" si="0"/>
        <v>293109.81960999995</v>
      </c>
      <c r="H16" s="28">
        <f t="shared" si="0"/>
        <v>1916005.0916899999</v>
      </c>
      <c r="I16" s="27">
        <f t="shared" si="0"/>
        <v>2085270.6103099997</v>
      </c>
      <c r="J16" s="27">
        <f t="shared" si="0"/>
        <v>2347430.1470000003</v>
      </c>
      <c r="K16" s="28">
        <f t="shared" si="0"/>
        <v>393428.43621999997</v>
      </c>
      <c r="L16" s="29">
        <f t="shared" si="0"/>
        <v>459938.13673999993</v>
      </c>
      <c r="M16" s="29">
        <f t="shared" si="0"/>
        <v>525396.31417999999</v>
      </c>
    </row>
    <row r="17" spans="1:13" ht="32.450000000000003" customHeight="1" x14ac:dyDescent="0.25">
      <c r="A17" s="6" t="s">
        <v>1</v>
      </c>
      <c r="B17" s="30" t="s">
        <v>22</v>
      </c>
      <c r="C17" s="30"/>
      <c r="D17" s="30"/>
      <c r="E17" s="30" t="s">
        <v>23</v>
      </c>
      <c r="F17" s="30"/>
      <c r="G17" s="30"/>
      <c r="H17" s="31" t="s">
        <v>24</v>
      </c>
      <c r="I17" s="31"/>
      <c r="J17" s="31"/>
      <c r="K17" s="32"/>
      <c r="L17" s="32"/>
      <c r="M17" s="32"/>
    </row>
    <row r="18" spans="1:13" ht="24" x14ac:dyDescent="0.25">
      <c r="A18" s="6"/>
      <c r="B18" s="9" t="s">
        <v>6</v>
      </c>
      <c r="C18" s="9" t="s">
        <v>7</v>
      </c>
      <c r="D18" s="9" t="s">
        <v>8</v>
      </c>
      <c r="E18" s="9" t="s">
        <v>6</v>
      </c>
      <c r="F18" s="9" t="s">
        <v>7</v>
      </c>
      <c r="G18" s="9" t="s">
        <v>8</v>
      </c>
      <c r="H18" s="9" t="s">
        <v>6</v>
      </c>
      <c r="I18" s="9" t="s">
        <v>7</v>
      </c>
      <c r="J18" s="9" t="s">
        <v>8</v>
      </c>
      <c r="K18" s="32"/>
      <c r="L18" s="32"/>
      <c r="M18" s="32"/>
    </row>
    <row r="19" spans="1:13" x14ac:dyDescent="0.25">
      <c r="A19" s="12"/>
      <c r="B19" s="33" t="s">
        <v>9</v>
      </c>
      <c r="C19" s="33"/>
      <c r="D19" s="33"/>
      <c r="E19" s="33"/>
      <c r="F19" s="33"/>
      <c r="G19" s="33"/>
      <c r="H19" s="33"/>
      <c r="I19" s="33"/>
      <c r="J19" s="33"/>
      <c r="K19" s="32"/>
      <c r="L19" s="32"/>
      <c r="M19" s="32"/>
    </row>
    <row r="20" spans="1:13" x14ac:dyDescent="0.25">
      <c r="A20" s="14" t="s">
        <v>10</v>
      </c>
      <c r="B20" s="15">
        <v>126914.03756</v>
      </c>
      <c r="C20" s="15">
        <v>143899.67300000001</v>
      </c>
      <c r="D20" s="15">
        <v>158545.66556999998</v>
      </c>
      <c r="E20" s="15">
        <v>155579.63688999999</v>
      </c>
      <c r="F20" s="15">
        <v>108625.63591000003</v>
      </c>
      <c r="G20" s="15">
        <v>136211.73586000002</v>
      </c>
      <c r="H20" s="34">
        <f>SUM(B6,E6,H6,K6,B20,E20)</f>
        <v>785110.36195000005</v>
      </c>
      <c r="I20" s="35">
        <f>SUM(C6,F6,I6,L6,C20,F20)</f>
        <v>755864.11310000008</v>
      </c>
      <c r="J20" s="35">
        <f>SUM(D6,G6,J6,M6,D20,G20)</f>
        <v>893272.48372000002</v>
      </c>
      <c r="K20" s="32"/>
      <c r="L20" s="32"/>
      <c r="M20" s="32"/>
    </row>
    <row r="21" spans="1:13" x14ac:dyDescent="0.25">
      <c r="A21" s="14" t="s">
        <v>11</v>
      </c>
      <c r="B21" s="36" t="s">
        <v>12</v>
      </c>
      <c r="C21" s="36" t="s">
        <v>12</v>
      </c>
      <c r="D21" s="36" t="s">
        <v>12</v>
      </c>
      <c r="E21" s="36">
        <v>2081.6360100000002</v>
      </c>
      <c r="F21" s="36">
        <v>3630.7388899999996</v>
      </c>
      <c r="G21" s="36">
        <v>4972.2088900000008</v>
      </c>
      <c r="H21" s="37">
        <f t="shared" ref="H21:J29" si="1">SUM(B7,E7,H7,K7,B21,E21)</f>
        <v>38656.095789999992</v>
      </c>
      <c r="I21" s="38">
        <f t="shared" si="1"/>
        <v>43875.081389999999</v>
      </c>
      <c r="J21" s="38">
        <f t="shared" si="1"/>
        <v>54073.594649999999</v>
      </c>
      <c r="K21" s="32"/>
      <c r="L21" s="32"/>
      <c r="M21" s="32"/>
    </row>
    <row r="22" spans="1:13" x14ac:dyDescent="0.25">
      <c r="A22" s="14" t="s">
        <v>13</v>
      </c>
      <c r="B22" s="36" t="s">
        <v>12</v>
      </c>
      <c r="C22" s="36" t="s">
        <v>12</v>
      </c>
      <c r="D22" s="36" t="s">
        <v>12</v>
      </c>
      <c r="E22" s="36">
        <v>16317.109270000001</v>
      </c>
      <c r="F22" s="36">
        <v>14342.150330000002</v>
      </c>
      <c r="G22" s="36">
        <v>28159.102869999999</v>
      </c>
      <c r="H22" s="37">
        <f t="shared" si="1"/>
        <v>137731.65200999999</v>
      </c>
      <c r="I22" s="38">
        <f t="shared" si="1"/>
        <v>165322.51430000001</v>
      </c>
      <c r="J22" s="38">
        <f t="shared" si="1"/>
        <v>207504.85867000002</v>
      </c>
      <c r="K22" s="32"/>
      <c r="L22" s="32"/>
      <c r="M22" s="32"/>
    </row>
    <row r="23" spans="1:13" x14ac:dyDescent="0.25">
      <c r="A23" s="14" t="s">
        <v>14</v>
      </c>
      <c r="B23" s="36" t="s">
        <v>12</v>
      </c>
      <c r="C23" s="36" t="s">
        <v>12</v>
      </c>
      <c r="D23" s="36" t="s">
        <v>12</v>
      </c>
      <c r="E23" s="36">
        <v>47979.635630000004</v>
      </c>
      <c r="F23" s="36">
        <v>139226.45320000002</v>
      </c>
      <c r="G23" s="36">
        <v>162778.71393999999</v>
      </c>
      <c r="H23" s="37">
        <f t="shared" si="1"/>
        <v>328948.26428999996</v>
      </c>
      <c r="I23" s="39">
        <f t="shared" si="1"/>
        <v>458755.84857999999</v>
      </c>
      <c r="J23" s="38">
        <f t="shared" si="1"/>
        <v>507171.42383999994</v>
      </c>
      <c r="K23" s="32"/>
      <c r="L23" s="32"/>
      <c r="M23" s="32"/>
    </row>
    <row r="24" spans="1:13" x14ac:dyDescent="0.25">
      <c r="A24" s="14" t="s">
        <v>15</v>
      </c>
      <c r="B24" s="40" t="s">
        <v>12</v>
      </c>
      <c r="C24" s="36" t="s">
        <v>12</v>
      </c>
      <c r="D24" s="36" t="s">
        <v>12</v>
      </c>
      <c r="E24" s="40">
        <v>130.33207000000002</v>
      </c>
      <c r="F24" s="36">
        <v>1965.2669599999999</v>
      </c>
      <c r="G24" s="36">
        <v>1287.9959900000001</v>
      </c>
      <c r="H24" s="37">
        <f t="shared" si="1"/>
        <v>7521.2287700000006</v>
      </c>
      <c r="I24" s="39">
        <f t="shared" si="1"/>
        <v>8737.1899899999989</v>
      </c>
      <c r="J24" s="38">
        <f t="shared" si="1"/>
        <v>7634.4493499999999</v>
      </c>
      <c r="K24" s="32"/>
      <c r="L24" s="32"/>
      <c r="M24" s="32"/>
    </row>
    <row r="25" spans="1:13" x14ac:dyDescent="0.25">
      <c r="A25" s="14" t="s">
        <v>16</v>
      </c>
      <c r="B25" s="19" t="s">
        <v>12</v>
      </c>
      <c r="C25" s="36" t="s">
        <v>12</v>
      </c>
      <c r="D25" s="36" t="s">
        <v>12</v>
      </c>
      <c r="E25" s="36">
        <v>12.755459999999999</v>
      </c>
      <c r="F25" s="36">
        <v>4.36191</v>
      </c>
      <c r="G25" s="36">
        <v>9.5438399999999994</v>
      </c>
      <c r="H25" s="37">
        <f t="shared" si="1"/>
        <v>24631.55672</v>
      </c>
      <c r="I25" s="38">
        <f t="shared" si="1"/>
        <v>26514.713230000001</v>
      </c>
      <c r="J25" s="38">
        <f t="shared" si="1"/>
        <v>30623.727359999997</v>
      </c>
      <c r="K25" s="32"/>
      <c r="L25" s="32"/>
      <c r="M25" s="32"/>
    </row>
    <row r="26" spans="1:13" x14ac:dyDescent="0.25">
      <c r="A26" s="14" t="s">
        <v>17</v>
      </c>
      <c r="B26" s="19" t="s">
        <v>12</v>
      </c>
      <c r="C26" s="36" t="s">
        <v>12</v>
      </c>
      <c r="D26" s="36" t="s">
        <v>12</v>
      </c>
      <c r="E26" s="36">
        <v>12009.625419999998</v>
      </c>
      <c r="F26" s="36">
        <v>19585.90047</v>
      </c>
      <c r="G26" s="36">
        <v>39691.313670000003</v>
      </c>
      <c r="H26" s="37">
        <f t="shared" si="1"/>
        <v>423810.85308000003</v>
      </c>
      <c r="I26" s="38">
        <f t="shared" si="1"/>
        <v>507058.85092</v>
      </c>
      <c r="J26" s="38">
        <f t="shared" si="1"/>
        <v>656024.81076000002</v>
      </c>
      <c r="K26" s="32"/>
      <c r="L26" s="32"/>
      <c r="M26" s="32"/>
    </row>
    <row r="27" spans="1:13" x14ac:dyDescent="0.25">
      <c r="A27" s="14" t="s">
        <v>18</v>
      </c>
      <c r="B27" s="19" t="s">
        <v>12</v>
      </c>
      <c r="C27" s="36" t="s">
        <v>12</v>
      </c>
      <c r="D27" s="36" t="s">
        <v>12</v>
      </c>
      <c r="E27" s="36">
        <v>22239.516239999997</v>
      </c>
      <c r="F27" s="36">
        <v>16960.878479999999</v>
      </c>
      <c r="G27" s="36">
        <v>75668.759490000011</v>
      </c>
      <c r="H27" s="37">
        <f t="shared" si="1"/>
        <v>55446.690260000003</v>
      </c>
      <c r="I27" s="38">
        <f t="shared" si="1"/>
        <v>56970.845149999994</v>
      </c>
      <c r="J27" s="38">
        <f t="shared" si="1"/>
        <v>139231.96912000002</v>
      </c>
      <c r="K27" s="32"/>
      <c r="L27" s="32"/>
      <c r="M27" s="32"/>
    </row>
    <row r="28" spans="1:13" x14ac:dyDescent="0.25">
      <c r="A28" s="14" t="s">
        <v>19</v>
      </c>
      <c r="B28" s="19" t="s">
        <v>12</v>
      </c>
      <c r="C28" s="36" t="s">
        <v>12</v>
      </c>
      <c r="D28" s="36" t="s">
        <v>12</v>
      </c>
      <c r="E28" s="36">
        <v>39715.104319999991</v>
      </c>
      <c r="F28" s="36">
        <v>32448.292729999997</v>
      </c>
      <c r="G28" s="36">
        <v>52724.309560000009</v>
      </c>
      <c r="H28" s="37">
        <f t="shared" si="1"/>
        <v>450438.26561999996</v>
      </c>
      <c r="I28" s="38">
        <f t="shared" si="1"/>
        <v>536743.94703999988</v>
      </c>
      <c r="J28" s="38">
        <f t="shared" si="1"/>
        <v>615715.55583999993</v>
      </c>
      <c r="K28" s="32"/>
      <c r="L28" s="32"/>
      <c r="M28" s="32"/>
    </row>
    <row r="29" spans="1:13" x14ac:dyDescent="0.25">
      <c r="A29" s="14" t="s">
        <v>20</v>
      </c>
      <c r="B29" s="19" t="s">
        <v>12</v>
      </c>
      <c r="C29" s="36" t="s">
        <v>12</v>
      </c>
      <c r="D29" s="36" t="s">
        <v>12</v>
      </c>
      <c r="E29" s="36">
        <v>4085.9901900000009</v>
      </c>
      <c r="F29" s="36">
        <v>4611.8537000000006</v>
      </c>
      <c r="G29" s="36">
        <v>5793.5784299999996</v>
      </c>
      <c r="H29" s="37">
        <f t="shared" si="1"/>
        <v>1242207.9453199999</v>
      </c>
      <c r="I29" s="38">
        <f t="shared" si="1"/>
        <v>1371852.3648799998</v>
      </c>
      <c r="J29" s="38">
        <f t="shared" si="1"/>
        <v>1507493.4416000003</v>
      </c>
      <c r="K29" s="32"/>
      <c r="L29" s="32"/>
      <c r="M29" s="32"/>
    </row>
    <row r="30" spans="1:13" x14ac:dyDescent="0.25">
      <c r="A30" s="26" t="s">
        <v>21</v>
      </c>
      <c r="B30" s="41">
        <f t="shared" ref="B30:I30" si="2">SUM(B20:B29)</f>
        <v>126914.03756</v>
      </c>
      <c r="C30" s="42">
        <f t="shared" si="2"/>
        <v>143899.67300000001</v>
      </c>
      <c r="D30" s="42">
        <f t="shared" si="2"/>
        <v>158545.66556999998</v>
      </c>
      <c r="E30" s="41">
        <f t="shared" si="2"/>
        <v>300151.34149999998</v>
      </c>
      <c r="F30" s="41">
        <f t="shared" si="2"/>
        <v>341401.53258</v>
      </c>
      <c r="G30" s="41">
        <f t="shared" si="2"/>
        <v>507297.26254000008</v>
      </c>
      <c r="H30" s="43">
        <f t="shared" si="2"/>
        <v>3494502.9138099998</v>
      </c>
      <c r="I30" s="44">
        <f t="shared" si="2"/>
        <v>3931695.4685800001</v>
      </c>
      <c r="J30" s="44">
        <f>SUM(J20:J29)</f>
        <v>4618746.3149100002</v>
      </c>
      <c r="K30" s="32"/>
      <c r="L30" s="32"/>
      <c r="M30" s="32"/>
    </row>
    <row r="31" spans="1:13" ht="3.75" customHeight="1" x14ac:dyDescent="0.25">
      <c r="A31" s="45"/>
      <c r="B31" s="46"/>
      <c r="C31" s="46"/>
      <c r="D31" s="46"/>
      <c r="E31" s="46"/>
      <c r="F31" s="46"/>
      <c r="G31" s="46"/>
      <c r="H31" s="47"/>
      <c r="I31" s="47"/>
      <c r="J31" s="47"/>
      <c r="K31" s="48"/>
      <c r="L31" s="48"/>
      <c r="M31" s="48"/>
    </row>
    <row r="32" spans="1:13" ht="16.899999999999999" customHeight="1" x14ac:dyDescent="0.25">
      <c r="A32" s="49" t="s">
        <v>25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  <row r="33" spans="2:12" x14ac:dyDescent="0.25">
      <c r="B33" s="50"/>
      <c r="C33" s="50"/>
      <c r="D33" s="50"/>
      <c r="E33" s="51"/>
      <c r="F33" s="52"/>
      <c r="G33" s="50"/>
      <c r="H33" s="50"/>
      <c r="I33" s="50"/>
      <c r="J33" s="50"/>
      <c r="K33" s="50"/>
      <c r="L33" s="50"/>
    </row>
    <row r="34" spans="2:12" x14ac:dyDescent="0.25">
      <c r="B34" s="50"/>
      <c r="C34" s="50"/>
      <c r="D34" s="50"/>
      <c r="E34" s="51"/>
      <c r="F34" s="52"/>
      <c r="G34" s="50"/>
      <c r="H34" s="50"/>
      <c r="I34" s="50"/>
      <c r="J34" s="50"/>
      <c r="K34" s="50"/>
      <c r="L34" s="50"/>
    </row>
    <row r="35" spans="2:12" x14ac:dyDescent="0.25">
      <c r="B35" s="50"/>
      <c r="C35" s="50"/>
      <c r="D35" s="50"/>
      <c r="E35" s="51"/>
      <c r="F35" s="52"/>
      <c r="G35" s="50"/>
      <c r="H35" s="50"/>
      <c r="I35" s="50"/>
      <c r="J35" s="50"/>
      <c r="K35" s="50"/>
      <c r="L35" s="50"/>
    </row>
    <row r="36" spans="2:12" x14ac:dyDescent="0.25">
      <c r="B36" s="50"/>
      <c r="C36" s="50"/>
      <c r="D36" s="50"/>
      <c r="E36" s="54"/>
      <c r="F36" s="54"/>
      <c r="G36" s="50"/>
      <c r="H36" s="50"/>
      <c r="I36" s="50"/>
      <c r="J36" s="50"/>
      <c r="K36" s="50"/>
      <c r="L36" s="50"/>
    </row>
    <row r="37" spans="2:12" x14ac:dyDescent="0.25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2:12" x14ac:dyDescent="0.25"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</row>
    <row r="39" spans="2:12" x14ac:dyDescent="0.25"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</row>
    <row r="40" spans="2:12" x14ac:dyDescent="0.25"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</row>
    <row r="41" spans="2:12" x14ac:dyDescent="0.25"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</row>
    <row r="42" spans="2:12" x14ac:dyDescent="0.25"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</row>
    <row r="43" spans="2:12" x14ac:dyDescent="0.25"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</row>
    <row r="44" spans="2:12" x14ac:dyDescent="0.25"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</row>
    <row r="45" spans="2:12" x14ac:dyDescent="0.25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</row>
    <row r="46" spans="2:12" x14ac:dyDescent="0.25"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</row>
    <row r="47" spans="2:12" x14ac:dyDescent="0.25"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</row>
    <row r="48" spans="2:12" x14ac:dyDescent="0.25"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</row>
    <row r="49" spans="2:12" x14ac:dyDescent="0.25"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</row>
    <row r="52" spans="2:12" x14ac:dyDescent="0.25">
      <c r="G52" s="48"/>
      <c r="J52" s="48"/>
      <c r="K52" s="48"/>
      <c r="L52" s="48"/>
    </row>
    <row r="53" spans="2:12" x14ac:dyDescent="0.25">
      <c r="G53" s="48"/>
      <c r="J53" s="48"/>
      <c r="K53" s="48"/>
      <c r="L53" s="48"/>
    </row>
    <row r="54" spans="2:12" x14ac:dyDescent="0.25">
      <c r="G54" s="48"/>
      <c r="J54" s="48"/>
      <c r="K54" s="48"/>
      <c r="L54" s="48"/>
    </row>
    <row r="55" spans="2:12" x14ac:dyDescent="0.25">
      <c r="G55" s="48"/>
      <c r="J55" s="48"/>
      <c r="K55" s="48"/>
      <c r="L55" s="48"/>
    </row>
    <row r="56" spans="2:12" x14ac:dyDescent="0.25">
      <c r="G56" s="48"/>
      <c r="J56" s="48"/>
      <c r="K56" s="48"/>
      <c r="L56" s="48"/>
    </row>
    <row r="57" spans="2:12" x14ac:dyDescent="0.25">
      <c r="G57" s="48"/>
      <c r="J57" s="48"/>
      <c r="K57" s="48"/>
      <c r="L57" s="48"/>
    </row>
    <row r="58" spans="2:12" x14ac:dyDescent="0.25">
      <c r="G58" s="48"/>
      <c r="J58" s="48"/>
      <c r="K58" s="48"/>
      <c r="L58" s="48"/>
    </row>
    <row r="59" spans="2:12" x14ac:dyDescent="0.25">
      <c r="G59" s="48"/>
      <c r="J59" s="48"/>
      <c r="K59" s="48"/>
      <c r="L59" s="48"/>
    </row>
    <row r="60" spans="2:12" x14ac:dyDescent="0.25">
      <c r="G60" s="48"/>
      <c r="J60" s="48"/>
      <c r="K60" s="48"/>
      <c r="L60" s="48"/>
    </row>
    <row r="61" spans="2:12" x14ac:dyDescent="0.25">
      <c r="G61" s="48"/>
      <c r="J61" s="48"/>
      <c r="K61" s="48"/>
      <c r="L61" s="48"/>
    </row>
    <row r="62" spans="2:12" x14ac:dyDescent="0.25">
      <c r="G62" s="48"/>
      <c r="J62" s="48"/>
      <c r="K62" s="48"/>
      <c r="L62" s="48"/>
    </row>
  </sheetData>
  <mergeCells count="12">
    <mergeCell ref="B5:M5"/>
    <mergeCell ref="A17:A18"/>
    <mergeCell ref="B17:D17"/>
    <mergeCell ref="E17:G17"/>
    <mergeCell ref="H17:J17"/>
    <mergeCell ref="B19:J19"/>
    <mergeCell ref="A1:M1"/>
    <mergeCell ref="A3:A4"/>
    <mergeCell ref="B3:D3"/>
    <mergeCell ref="E3:G3"/>
    <mergeCell ref="H3:J3"/>
    <mergeCell ref="K3:M3"/>
  </mergeCells>
  <pageMargins left="0.70000000000000007" right="0.70000000000000007" top="0.75" bottom="0.75" header="0.30000000000000004" footer="0.30000000000000004"/>
  <pageSetup paperSize="9" scale="83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2026-07-24T10:20:44Z</dcterms:created>
  <dcterms:modified xsi:type="dcterms:W3CDTF">2026-07-24T10:20:58Z</dcterms:modified>
</cp:coreProperties>
</file>