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n 2026/"/>
    </mc:Choice>
  </mc:AlternateContent>
  <xr:revisionPtr revIDLastSave="0" documentId="8_{5213D838-1CC2-424C-82E0-C3BE924F1B61}" xr6:coauthVersionLast="47" xr6:coauthVersionMax="47" xr10:uidLastSave="{00000000-0000-0000-0000-000000000000}"/>
  <bookViews>
    <workbookView xWindow="-120" yWindow="-120" windowWidth="20730" windowHeight="11040" xr2:uid="{A73CB790-9DFE-46AC-88FF-A716C6B42F64}"/>
  </bookViews>
  <sheets>
    <sheet name="Table 4" sheetId="1" r:id="rId1"/>
  </sheets>
  <externalReferences>
    <externalReference r:id="rId2"/>
  </externalReferences>
  <definedNames>
    <definedName name="_xlnm.Criteria">#REF!</definedName>
    <definedName name="_xlnm.Database">#REF!</definedName>
    <definedName name="e">#REF!</definedName>
    <definedName name="_xlnm.Extract">#REF!</definedName>
    <definedName name="pages">#REF!</definedName>
    <definedName name="sum">#REF!</definedName>
    <definedName name="t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6" i="1" l="1"/>
  <c r="F16" i="1"/>
  <c r="E16" i="1"/>
  <c r="D16" i="1"/>
  <c r="C16" i="1"/>
  <c r="E7" i="1"/>
  <c r="F7" i="1" s="1"/>
  <c r="D7" i="1"/>
  <c r="D26" i="1" s="1"/>
  <c r="C7" i="1"/>
  <c r="E26" i="1" l="1"/>
  <c r="F26" i="1" s="1"/>
  <c r="G26" i="1" s="1"/>
</calcChain>
</file>

<file path=xl/sharedStrings.xml><?xml version="1.0" encoding="utf-8"?>
<sst xmlns="http://schemas.openxmlformats.org/spreadsheetml/2006/main" count="45" uniqueCount="42">
  <si>
    <r>
      <t>Table 4. Consolidated Fund data in ESA 2010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codes by period and description</t>
    </r>
  </si>
  <si>
    <t>Description</t>
  </si>
  <si>
    <t>ESA
code</t>
  </si>
  <si>
    <t>Jan-June    2024</t>
  </si>
  <si>
    <t>Jan-June       2025</t>
  </si>
  <si>
    <t>Jan-June       2026</t>
  </si>
  <si>
    <t>Jan-June 2026 /                       Jan-June 2025</t>
  </si>
  <si>
    <t>Change</t>
  </si>
  <si>
    <t>% change</t>
  </si>
  <si>
    <t>€ 000</t>
  </si>
  <si>
    <t>1. Total Revenue</t>
  </si>
  <si>
    <t>Market Output</t>
  </si>
  <si>
    <t>P11</t>
  </si>
  <si>
    <t>Taxes on Production and Imports</t>
  </si>
  <si>
    <t>D2</t>
  </si>
  <si>
    <t>Property income receivable</t>
  </si>
  <si>
    <t>D4</t>
  </si>
  <si>
    <t>Current taxes on income, wealth, etc</t>
  </si>
  <si>
    <t>D5</t>
  </si>
  <si>
    <t>Net social contributions</t>
  </si>
  <si>
    <t>D61</t>
  </si>
  <si>
    <t>Current transfers receivable</t>
  </si>
  <si>
    <t>D7</t>
  </si>
  <si>
    <t>Capital transfers receivable</t>
  </si>
  <si>
    <t>D9</t>
  </si>
  <si>
    <t>2. Total Expenditure</t>
  </si>
  <si>
    <t>Intermediate Consumption</t>
  </si>
  <si>
    <t>P2</t>
  </si>
  <si>
    <t>Gross Capital Formation</t>
  </si>
  <si>
    <t>P5g+NP</t>
  </si>
  <si>
    <t xml:space="preserve">Compensation of Employees </t>
  </si>
  <si>
    <t>D1</t>
  </si>
  <si>
    <t>Property income payable</t>
  </si>
  <si>
    <t>Subsidies</t>
  </si>
  <si>
    <t>D3</t>
  </si>
  <si>
    <t>Social Benefits and social transfers in kind</t>
  </si>
  <si>
    <t xml:space="preserve">D62+D632 </t>
  </si>
  <si>
    <t>Current transfers payable</t>
  </si>
  <si>
    <t xml:space="preserve">Capital transfers payable </t>
  </si>
  <si>
    <t>(1-2) Consolidated Fund Surplus/Deficit</t>
  </si>
  <si>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Refer to methodological note 8.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</si>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</sst>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\ @"/>
    <numFmt numFmtId="165" formatCode="#,##0.0"/>
    <numFmt numFmtId="166" formatCode="_-* #,##0_-;\-* #,##0_-;_-* &quot;-&quot;??_-;_-@_-"/>
    <numFmt numFmtId="167" formatCode="_-* #,##0.0_-;\-* #,##0.0_-;_-* &quot;-&quot;??_-;_-@_-"/>
    <numFmt numFmtId="168" formatCode="&quot; &quot;* #,##0.00&quot; &quot;;&quot;-&quot;* #,##0.00&quot; &quot;;&quot; &quot;* &quot;-&quot;#&quot; &quot;;&quot; &quot;@&quot; &quot;"/>
    <numFmt numFmtId="169" formatCode="&quot; &quot;* #,##0&quot; &quot;;&quot;-&quot;* #,##0&quot; &quot;;&quot; &quot;* &quot;-&quot;#&quot; &quot;;&quot; &quot;@&quot; 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9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168" fontId="1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left" vertical="center" wrapText="1" indent="1"/>
    </xf>
    <xf numFmtId="0" fontId="3" fillId="0" borderId="2" xfId="2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5" xfId="2" applyBorder="1" applyAlignment="1">
      <alignment horizontal="left" vertical="center" wrapText="1" indent="1"/>
    </xf>
    <xf numFmtId="0" fontId="3" fillId="0" borderId="6" xfId="2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vertical="center" wrapText="1"/>
    </xf>
    <xf numFmtId="49" fontId="3" fillId="0" borderId="7" xfId="2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2" applyNumberFormat="1" applyFont="1" applyBorder="1" applyAlignment="1">
      <alignment horizontal="center" vertical="center" wrapText="1"/>
    </xf>
    <xf numFmtId="49" fontId="3" fillId="0" borderId="9" xfId="2" applyNumberFormat="1" applyFont="1" applyBorder="1" applyAlignment="1">
      <alignment horizontal="center" vertical="center" wrapText="1"/>
    </xf>
    <xf numFmtId="0" fontId="2" fillId="0" borderId="10" xfId="2" applyBorder="1" applyAlignment="1">
      <alignment horizontal="left" vertical="center" wrapText="1" indent="1"/>
    </xf>
    <xf numFmtId="0" fontId="3" fillId="0" borderId="8" xfId="2" applyFont="1" applyBorder="1" applyAlignment="1">
      <alignment horizontal="center" vertical="center" wrapText="1"/>
    </xf>
    <xf numFmtId="49" fontId="5" fillId="0" borderId="3" xfId="2" quotePrefix="1" applyNumberFormat="1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49" fontId="5" fillId="0" borderId="11" xfId="2" applyNumberFormat="1" applyFont="1" applyBorder="1" applyAlignment="1">
      <alignment horizontal="center" vertical="center" wrapText="1"/>
    </xf>
    <xf numFmtId="49" fontId="2" fillId="0" borderId="12" xfId="2" applyNumberForma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indent="1"/>
    </xf>
    <xf numFmtId="0" fontId="6" fillId="0" borderId="7" xfId="3" applyFont="1" applyBorder="1" applyAlignment="1">
      <alignment horizontal="left" vertical="center" indent="1"/>
    </xf>
    <xf numFmtId="3" fontId="3" fillId="0" borderId="2" xfId="1" applyNumberFormat="1" applyFont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3" fontId="3" fillId="0" borderId="9" xfId="1" applyNumberFormat="1" applyFont="1" applyBorder="1" applyAlignment="1">
      <alignment horizontal="right" vertical="center" indent="1"/>
    </xf>
    <xf numFmtId="3" fontId="0" fillId="0" borderId="0" xfId="0" applyNumberFormat="1"/>
    <xf numFmtId="0" fontId="7" fillId="0" borderId="5" xfId="0" applyFont="1" applyBorder="1" applyAlignment="1">
      <alignment horizontal="left" vertical="center" indent="2"/>
    </xf>
    <xf numFmtId="0" fontId="8" fillId="0" borderId="9" xfId="0" applyFont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3" fontId="5" fillId="0" borderId="9" xfId="1" applyNumberFormat="1" applyFont="1" applyBorder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indent="1"/>
    </xf>
    <xf numFmtId="0" fontId="6" fillId="0" borderId="5" xfId="3" applyFont="1" applyBorder="1" applyAlignment="1">
      <alignment horizontal="left" vertical="center" indent="1"/>
    </xf>
    <xf numFmtId="0" fontId="9" fillId="0" borderId="9" xfId="3" applyFont="1" applyBorder="1" applyAlignment="1">
      <alignment horizontal="left" vertical="center" indent="1"/>
    </xf>
    <xf numFmtId="3" fontId="3" fillId="0" borderId="6" xfId="1" applyNumberFormat="1" applyFont="1" applyBorder="1" applyAlignment="1">
      <alignment horizontal="right" vertical="center" indent="1"/>
    </xf>
    <xf numFmtId="164" fontId="5" fillId="0" borderId="5" xfId="2" applyNumberFormat="1" applyFont="1" applyBorder="1" applyAlignment="1">
      <alignment vertical="center"/>
    </xf>
    <xf numFmtId="3" fontId="5" fillId="0" borderId="5" xfId="1" applyNumberFormat="1" applyFont="1" applyBorder="1" applyAlignment="1">
      <alignment horizontal="right" vertical="center" indent="1"/>
    </xf>
    <xf numFmtId="3" fontId="10" fillId="0" borderId="5" xfId="2" applyNumberFormat="1" applyFont="1" applyBorder="1" applyAlignment="1">
      <alignment horizontal="left" vertical="center" indent="1"/>
    </xf>
    <xf numFmtId="3" fontId="10" fillId="0" borderId="5" xfId="1" applyNumberFormat="1" applyFont="1" applyBorder="1" applyAlignment="1">
      <alignment horizontal="right" vertical="center" indent="1"/>
    </xf>
    <xf numFmtId="165" fontId="3" fillId="0" borderId="9" xfId="1" applyNumberFormat="1" applyFont="1" applyBorder="1" applyAlignment="1">
      <alignment horizontal="right" vertical="center" indent="1"/>
    </xf>
    <xf numFmtId="3" fontId="10" fillId="0" borderId="10" xfId="2" applyNumberFormat="1" applyFont="1" applyBorder="1" applyAlignment="1">
      <alignment horizontal="left" vertical="center" indent="1"/>
    </xf>
    <xf numFmtId="3" fontId="10" fillId="0" borderId="12" xfId="2" applyNumberFormat="1" applyFont="1" applyBorder="1" applyAlignment="1">
      <alignment horizontal="left" vertical="center" indent="1"/>
    </xf>
    <xf numFmtId="166" fontId="10" fillId="0" borderId="8" xfId="1" applyNumberFormat="1" applyFont="1" applyBorder="1" applyAlignment="1">
      <alignment horizontal="right" vertical="center" indent="1"/>
    </xf>
    <xf numFmtId="166" fontId="10" fillId="0" borderId="10" xfId="1" applyNumberFormat="1" applyFont="1" applyBorder="1" applyAlignment="1">
      <alignment horizontal="right" vertical="center" indent="1"/>
    </xf>
    <xf numFmtId="166" fontId="10" fillId="0" borderId="13" xfId="1" applyNumberFormat="1" applyFont="1" applyBorder="1" applyAlignment="1">
      <alignment horizontal="right" vertical="center" indent="1"/>
    </xf>
    <xf numFmtId="167" fontId="10" fillId="0" borderId="12" xfId="1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indent="1"/>
    </xf>
    <xf numFmtId="166" fontId="5" fillId="0" borderId="0" xfId="1" applyNumberFormat="1" applyFont="1" applyFill="1"/>
    <xf numFmtId="0" fontId="11" fillId="0" borderId="0" xfId="4"/>
    <xf numFmtId="0" fontId="12" fillId="0" borderId="0" xfId="4" applyFont="1" applyAlignment="1">
      <alignment horizontal="left" indent="1"/>
    </xf>
    <xf numFmtId="169" fontId="12" fillId="0" borderId="0" xfId="5" applyNumberFormat="1" applyFont="1" applyFill="1"/>
    <xf numFmtId="0" fontId="5" fillId="0" borderId="0" xfId="2" applyFont="1"/>
    <xf numFmtId="166" fontId="5" fillId="0" borderId="0" xfId="1" applyNumberFormat="1" applyFont="1"/>
    <xf numFmtId="167" fontId="5" fillId="0" borderId="0" xfId="1" applyNumberFormat="1" applyFont="1"/>
  </cellXfs>
  <cellStyles count="6">
    <cellStyle name="Comma" xfId="1" builtinId="3"/>
    <cellStyle name="Comma 4" xfId="5" xr:uid="{8BBFFBC5-D61A-4948-8718-FBD675724D46}"/>
    <cellStyle name="Normal" xfId="0" builtinId="0"/>
    <cellStyle name="Normal 2" xfId="2" xr:uid="{5B601905-B3D7-4A29-B5D1-3CD5E1D49B8D}"/>
    <cellStyle name="Normal 5" xfId="3" xr:uid="{E2066D68-711F-4049-86A8-B093D8CE2264}"/>
    <cellStyle name="Normal 6" xfId="4" xr:uid="{A489C52E-35DC-49E3-9EE1-44D7CF2B55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n%202026/NR%20137%202026.xlsx" TargetMode="External"/><Relationship Id="rId2" Type="http://schemas.microsoft.com/office/2019/04/relationships/externalLinkLongPath" Target="NR%20137%202026.xlsx?EC1B95D0" TargetMode="External"/><Relationship Id="rId1" Type="http://schemas.openxmlformats.org/officeDocument/2006/relationships/externalLinkPath" Target="file:///\\EC1B95D0\NR%20137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A7BBF-8340-461E-9ED3-F04A7464929F}">
  <dimension ref="A1:H30"/>
  <sheetViews>
    <sheetView tabSelected="1" workbookViewId="0">
      <selection activeCell="D29" sqref="D29"/>
    </sheetView>
  </sheetViews>
  <sheetFormatPr defaultRowHeight="15" x14ac:dyDescent="0.25"/>
  <cols>
    <col min="1" max="1" width="36.85546875" style="52" customWidth="1"/>
    <col min="2" max="2" width="10.7109375" style="52" customWidth="1"/>
    <col min="3" max="4" width="11.28515625" style="53" bestFit="1" customWidth="1"/>
    <col min="5" max="5" width="11.28515625" style="53" customWidth="1"/>
    <col min="6" max="6" width="10.28515625" style="53" bestFit="1" customWidth="1"/>
    <col min="7" max="7" width="9.85546875" style="54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</row>
    <row r="3" spans="1:8" ht="35.65" customHeight="1" x14ac:dyDescent="0.25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/>
    </row>
    <row r="4" spans="1:8" x14ac:dyDescent="0.25">
      <c r="A4" s="7"/>
      <c r="B4" s="8"/>
      <c r="C4" s="9"/>
      <c r="D4" s="9"/>
      <c r="E4" s="9"/>
      <c r="F4" s="10" t="s">
        <v>7</v>
      </c>
      <c r="G4" s="11" t="s">
        <v>8</v>
      </c>
    </row>
    <row r="5" spans="1:8" x14ac:dyDescent="0.25">
      <c r="A5" s="7"/>
      <c r="B5" s="8"/>
      <c r="C5" s="12"/>
      <c r="D5" s="12"/>
      <c r="E5" s="12"/>
      <c r="F5" s="13"/>
      <c r="G5" s="14"/>
    </row>
    <row r="6" spans="1:8" x14ac:dyDescent="0.25">
      <c r="A6" s="15"/>
      <c r="B6" s="16"/>
      <c r="C6" s="17" t="s">
        <v>9</v>
      </c>
      <c r="D6" s="18"/>
      <c r="E6" s="18"/>
      <c r="F6" s="19"/>
      <c r="G6" s="20"/>
    </row>
    <row r="7" spans="1:8" x14ac:dyDescent="0.25">
      <c r="A7" s="21" t="s">
        <v>10</v>
      </c>
      <c r="B7" s="22"/>
      <c r="C7" s="23">
        <f>SUM(C8:C14)</f>
        <v>3250067.1737399991</v>
      </c>
      <c r="D7" s="23">
        <f>SUM(D8:D14)</f>
        <v>3278244.0086500002</v>
      </c>
      <c r="E7" s="23">
        <f>SUM(E8:E14)</f>
        <v>3956093.1806700001</v>
      </c>
      <c r="F7" s="24">
        <f>E7-D7</f>
        <v>677849.17201999994</v>
      </c>
      <c r="G7" s="25"/>
      <c r="H7" s="26"/>
    </row>
    <row r="8" spans="1:8" x14ac:dyDescent="0.25">
      <c r="A8" s="27" t="s">
        <v>11</v>
      </c>
      <c r="B8" s="28" t="s">
        <v>12</v>
      </c>
      <c r="C8" s="29">
        <v>89685.738240000021</v>
      </c>
      <c r="D8" s="29">
        <v>104434.36676000005</v>
      </c>
      <c r="E8" s="29">
        <v>109442.74808999998</v>
      </c>
      <c r="F8" s="30"/>
      <c r="G8" s="31"/>
      <c r="H8" s="26"/>
    </row>
    <row r="9" spans="1:8" x14ac:dyDescent="0.25">
      <c r="A9" s="27" t="s">
        <v>13</v>
      </c>
      <c r="B9" s="28" t="s">
        <v>14</v>
      </c>
      <c r="C9" s="29">
        <v>1017357.6094649996</v>
      </c>
      <c r="D9" s="29">
        <v>1060451.5182400001</v>
      </c>
      <c r="E9" s="29">
        <v>1213973.4531550002</v>
      </c>
      <c r="F9" s="30"/>
      <c r="G9" s="31"/>
      <c r="H9" s="26"/>
    </row>
    <row r="10" spans="1:8" x14ac:dyDescent="0.25">
      <c r="A10" s="27" t="s">
        <v>15</v>
      </c>
      <c r="B10" s="28" t="s">
        <v>16</v>
      </c>
      <c r="C10" s="29">
        <v>17655.401719999998</v>
      </c>
      <c r="D10" s="29">
        <v>18725.203010000001</v>
      </c>
      <c r="E10" s="29">
        <v>40498.402010000005</v>
      </c>
      <c r="F10" s="30"/>
      <c r="G10" s="31"/>
      <c r="H10" s="26"/>
    </row>
    <row r="11" spans="1:8" x14ac:dyDescent="0.25">
      <c r="A11" s="27" t="s">
        <v>17</v>
      </c>
      <c r="B11" s="28" t="s">
        <v>18</v>
      </c>
      <c r="C11" s="29">
        <v>1434647.6807449996</v>
      </c>
      <c r="D11" s="29">
        <v>1446714.0334900001</v>
      </c>
      <c r="E11" s="29">
        <v>1730145.750485</v>
      </c>
      <c r="F11" s="30"/>
      <c r="G11" s="31"/>
      <c r="H11" s="26"/>
    </row>
    <row r="12" spans="1:8" x14ac:dyDescent="0.25">
      <c r="A12" s="27" t="s">
        <v>19</v>
      </c>
      <c r="B12" s="28" t="s">
        <v>20</v>
      </c>
      <c r="C12" s="29">
        <v>542356.473</v>
      </c>
      <c r="D12" s="29">
        <v>581511.92523000005</v>
      </c>
      <c r="E12" s="29">
        <v>636959.66681999993</v>
      </c>
      <c r="F12" s="30"/>
      <c r="G12" s="31"/>
      <c r="H12" s="26"/>
    </row>
    <row r="13" spans="1:8" x14ac:dyDescent="0.25">
      <c r="A13" s="27" t="s">
        <v>21</v>
      </c>
      <c r="B13" s="28" t="s">
        <v>22</v>
      </c>
      <c r="C13" s="29">
        <v>12371.11515</v>
      </c>
      <c r="D13" s="29">
        <v>19776.387209999997</v>
      </c>
      <c r="E13" s="29">
        <v>155708.32084</v>
      </c>
      <c r="F13" s="30"/>
      <c r="G13" s="31"/>
      <c r="H13" s="26"/>
    </row>
    <row r="14" spans="1:8" x14ac:dyDescent="0.25">
      <c r="A14" s="27" t="s">
        <v>23</v>
      </c>
      <c r="B14" s="28" t="s">
        <v>24</v>
      </c>
      <c r="C14" s="29">
        <v>135993.15542000002</v>
      </c>
      <c r="D14" s="29">
        <v>46630.574710000001</v>
      </c>
      <c r="E14" s="29">
        <v>69364.839269999997</v>
      </c>
      <c r="F14" s="30"/>
      <c r="G14" s="31"/>
      <c r="H14" s="26"/>
    </row>
    <row r="15" spans="1:8" x14ac:dyDescent="0.25">
      <c r="A15" s="27"/>
      <c r="B15" s="28"/>
      <c r="C15" s="32"/>
      <c r="D15" s="29"/>
      <c r="E15" s="29"/>
      <c r="F15" s="30"/>
      <c r="G15" s="31"/>
      <c r="H15" s="26"/>
    </row>
    <row r="16" spans="1:8" x14ac:dyDescent="0.25">
      <c r="A16" s="33" t="s">
        <v>25</v>
      </c>
      <c r="B16" s="34"/>
      <c r="C16" s="35">
        <f t="shared" ref="C16:E16" si="0">SUM(C17:C24)</f>
        <v>3339958.2418800006</v>
      </c>
      <c r="D16" s="35">
        <f t="shared" si="0"/>
        <v>3735693.1102099991</v>
      </c>
      <c r="E16" s="35">
        <f t="shared" si="0"/>
        <v>4419622.1455199998</v>
      </c>
      <c r="F16" s="24">
        <f>E16-D16</f>
        <v>683929.03531000065</v>
      </c>
      <c r="G16" s="31"/>
      <c r="H16" s="26"/>
    </row>
    <row r="17" spans="1:8" x14ac:dyDescent="0.25">
      <c r="A17" s="27" t="s">
        <v>26</v>
      </c>
      <c r="B17" s="28" t="s">
        <v>27</v>
      </c>
      <c r="C17" s="29">
        <v>445290.62109060038</v>
      </c>
      <c r="D17" s="29">
        <v>506468.5057889999</v>
      </c>
      <c r="E17" s="29">
        <v>695602.86674407031</v>
      </c>
      <c r="F17" s="30"/>
      <c r="G17" s="31"/>
      <c r="H17" s="26"/>
    </row>
    <row r="18" spans="1:8" x14ac:dyDescent="0.25">
      <c r="A18" s="27" t="s">
        <v>28</v>
      </c>
      <c r="B18" s="28" t="s">
        <v>29</v>
      </c>
      <c r="C18" s="29">
        <v>146056.48994</v>
      </c>
      <c r="D18" s="29">
        <v>181788.24150000006</v>
      </c>
      <c r="E18" s="29">
        <v>301230.14395999996</v>
      </c>
      <c r="F18" s="30"/>
      <c r="G18" s="31"/>
      <c r="H18" s="26"/>
    </row>
    <row r="19" spans="1:8" x14ac:dyDescent="0.25">
      <c r="A19" s="27" t="s">
        <v>30</v>
      </c>
      <c r="B19" s="28" t="s">
        <v>31</v>
      </c>
      <c r="C19" s="29">
        <v>676840.7448700004</v>
      </c>
      <c r="D19" s="29">
        <v>776844.41243999987</v>
      </c>
      <c r="E19" s="29">
        <v>858633.87646999932</v>
      </c>
      <c r="F19" s="30"/>
      <c r="G19" s="31"/>
      <c r="H19" s="26"/>
    </row>
    <row r="20" spans="1:8" x14ac:dyDescent="0.25">
      <c r="A20" s="27" t="s">
        <v>32</v>
      </c>
      <c r="B20" s="28" t="s">
        <v>16</v>
      </c>
      <c r="C20" s="29">
        <v>126919.76731000001</v>
      </c>
      <c r="D20" s="29">
        <v>143899.87591</v>
      </c>
      <c r="E20" s="29">
        <v>158544.92457</v>
      </c>
      <c r="F20" s="30"/>
      <c r="G20" s="31"/>
      <c r="H20" s="26"/>
    </row>
    <row r="21" spans="1:8" x14ac:dyDescent="0.25">
      <c r="A21" s="27" t="s">
        <v>33</v>
      </c>
      <c r="B21" s="28" t="s">
        <v>34</v>
      </c>
      <c r="C21" s="29">
        <v>208639.47032999998</v>
      </c>
      <c r="D21" s="29">
        <v>221544.59012999997</v>
      </c>
      <c r="E21" s="29">
        <v>209841.57507999998</v>
      </c>
      <c r="F21" s="30"/>
      <c r="G21" s="31"/>
      <c r="H21" s="26"/>
    </row>
    <row r="22" spans="1:8" x14ac:dyDescent="0.25">
      <c r="A22" s="27" t="s">
        <v>35</v>
      </c>
      <c r="B22" s="28" t="s">
        <v>36</v>
      </c>
      <c r="C22" s="29">
        <v>956179.95293939998</v>
      </c>
      <c r="D22" s="29">
        <v>1043931.220701</v>
      </c>
      <c r="E22" s="29">
        <v>1157796.7521259303</v>
      </c>
      <c r="F22" s="30"/>
      <c r="G22" s="31"/>
      <c r="H22" s="26"/>
    </row>
    <row r="23" spans="1:8" x14ac:dyDescent="0.25">
      <c r="A23" s="27" t="s">
        <v>37</v>
      </c>
      <c r="B23" s="28" t="s">
        <v>22</v>
      </c>
      <c r="C23" s="29">
        <v>688461.44986999989</v>
      </c>
      <c r="D23" s="29">
        <v>740474.58586999995</v>
      </c>
      <c r="E23" s="29">
        <v>889537.27272999985</v>
      </c>
      <c r="F23" s="30"/>
      <c r="G23" s="31"/>
      <c r="H23" s="26"/>
    </row>
    <row r="24" spans="1:8" x14ac:dyDescent="0.25">
      <c r="A24" s="27" t="s">
        <v>38</v>
      </c>
      <c r="B24" s="28" t="s">
        <v>24</v>
      </c>
      <c r="C24" s="29">
        <v>91569.74553</v>
      </c>
      <c r="D24" s="29">
        <v>120741.67787</v>
      </c>
      <c r="E24" s="29">
        <v>148434.73383999997</v>
      </c>
      <c r="F24" s="30"/>
      <c r="G24" s="31"/>
      <c r="H24" s="26"/>
    </row>
    <row r="25" spans="1:8" x14ac:dyDescent="0.25">
      <c r="A25" s="36"/>
      <c r="B25" s="37"/>
      <c r="C25" s="37"/>
      <c r="D25" s="37"/>
      <c r="E25" s="37"/>
      <c r="F25" s="30"/>
      <c r="G25" s="31"/>
      <c r="H25" s="26"/>
    </row>
    <row r="26" spans="1:8" x14ac:dyDescent="0.25">
      <c r="A26" s="38" t="s">
        <v>39</v>
      </c>
      <c r="B26" s="39"/>
      <c r="C26" s="39">
        <f>C7-C16</f>
        <v>-89891.068140001502</v>
      </c>
      <c r="D26" s="39">
        <f>D7-D16</f>
        <v>-457449.10155999893</v>
      </c>
      <c r="E26" s="39">
        <f>E7-E16</f>
        <v>-463528.96484999964</v>
      </c>
      <c r="F26" s="39">
        <f>E26-D26</f>
        <v>-6079.8632900007069</v>
      </c>
      <c r="G26" s="40">
        <f>F26/D26*100</f>
        <v>1.3290797313334046</v>
      </c>
      <c r="H26" s="26"/>
    </row>
    <row r="27" spans="1:8" x14ac:dyDescent="0.25">
      <c r="A27" s="41"/>
      <c r="B27" s="42"/>
      <c r="C27" s="43"/>
      <c r="D27" s="44"/>
      <c r="E27" s="44"/>
      <c r="F27" s="45"/>
      <c r="G27" s="46"/>
    </row>
    <row r="28" spans="1:8" s="49" customFormat="1" ht="3.75" customHeight="1" x14ac:dyDescent="0.25">
      <c r="A28" s="47"/>
      <c r="B28" s="48"/>
      <c r="C28" s="48"/>
      <c r="D28" s="48"/>
      <c r="E28" s="48"/>
      <c r="F28" s="48"/>
      <c r="G28" s="48"/>
    </row>
    <row r="29" spans="1:8" s="49" customFormat="1" x14ac:dyDescent="0.25">
      <c r="A29" s="50" t="s">
        <v>40</v>
      </c>
      <c r="B29" s="51"/>
      <c r="C29" s="51"/>
      <c r="D29" s="51"/>
      <c r="E29" s="51"/>
      <c r="F29" s="51"/>
      <c r="G29" s="51" t="s">
        <v>41</v>
      </c>
    </row>
    <row r="30" spans="1:8" x14ac:dyDescent="0.25">
      <c r="C30" s="48"/>
      <c r="D30" s="48"/>
      <c r="E30" s="48"/>
    </row>
  </sheetData>
  <mergeCells count="10">
    <mergeCell ref="A1:G1"/>
    <mergeCell ref="A3:A6"/>
    <mergeCell ref="B3:B6"/>
    <mergeCell ref="C3:C5"/>
    <mergeCell ref="D3:D5"/>
    <mergeCell ref="E3:E5"/>
    <mergeCell ref="F3:G3"/>
    <mergeCell ref="F4:F5"/>
    <mergeCell ref="G4:G6"/>
    <mergeCell ref="C6:F6"/>
  </mergeCells>
  <pageMargins left="0.7" right="0.7" top="0.75" bottom="0.75" header="0.3" footer="0.3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2026-07-24T10:21:09Z</dcterms:created>
  <dcterms:modified xsi:type="dcterms:W3CDTF">2026-07-24T10:21:22Z</dcterms:modified>
</cp:coreProperties>
</file>