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Finance/GOV Finance Data/Gov Fin Dat_Jan-Jul 2025/"/>
    </mc:Choice>
  </mc:AlternateContent>
  <xr:revisionPtr revIDLastSave="1" documentId="8_{176B24E4-831B-4ACF-99FC-4D90742F427C}" xr6:coauthVersionLast="47" xr6:coauthVersionMax="47" xr10:uidLastSave="{2A2DCA88-041B-4ADF-A771-81085519974D}"/>
  <bookViews>
    <workbookView xWindow="-120" yWindow="-120" windowWidth="20730" windowHeight="11040" xr2:uid="{9C753C61-1E45-4013-8A82-1DC6319B035D}"/>
  </bookViews>
  <sheets>
    <sheet name="Table 4" sheetId="1" r:id="rId1"/>
  </sheets>
  <definedNames>
    <definedName name="_xlnm.Criteria">#REF!</definedName>
    <definedName name="_xlnm.Database">#REF!</definedName>
    <definedName name="e">#REF!</definedName>
    <definedName name="_xlnm.Extract">#REF!</definedName>
    <definedName name="pages">#REF!</definedName>
    <definedName name="sum">#REF!</definedName>
    <definedName name="t">#REF!</definedName>
    <definedName name="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E16" i="1"/>
  <c r="F16" i="1" s="1"/>
  <c r="D16" i="1"/>
  <c r="C16" i="1"/>
  <c r="E7" i="1"/>
  <c r="F7" i="1" s="1"/>
  <c r="D7" i="1"/>
  <c r="C7" i="1"/>
  <c r="C26" i="1" s="1"/>
  <c r="E26" i="1" l="1"/>
  <c r="F26" i="1" s="1"/>
  <c r="G26" i="1" s="1"/>
</calcChain>
</file>

<file path=xl/sharedStrings.xml><?xml version="1.0" encoding="utf-8"?>
<sst xmlns="http://schemas.openxmlformats.org/spreadsheetml/2006/main" count="44" uniqueCount="41">
  <si>
    <r>
      <t>Table 4. Consolidated Fund data in ESA 2010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codes by period and description</t>
    </r>
  </si>
  <si>
    <t>Description</t>
  </si>
  <si>
    <t>ESA
code</t>
  </si>
  <si>
    <t>Jan-Jul       2023</t>
  </si>
  <si>
    <t>Jan-Jul       2024</t>
  </si>
  <si>
    <t>Jan-Jul       2025</t>
  </si>
  <si>
    <t>Change</t>
  </si>
  <si>
    <t>% change</t>
  </si>
  <si>
    <t>€ 000</t>
  </si>
  <si>
    <t>1. Total Revenue</t>
  </si>
  <si>
    <t>Market Output</t>
  </si>
  <si>
    <t>P11</t>
  </si>
  <si>
    <t>Taxes on Production and Imports</t>
  </si>
  <si>
    <t>D2</t>
  </si>
  <si>
    <t>Property income receivable</t>
  </si>
  <si>
    <t>D4</t>
  </si>
  <si>
    <t>Current taxes on income, wealth, etc</t>
  </si>
  <si>
    <t>D5</t>
  </si>
  <si>
    <t>Net social contributions</t>
  </si>
  <si>
    <t>D61</t>
  </si>
  <si>
    <t>Current transfers receivable</t>
  </si>
  <si>
    <t>D7</t>
  </si>
  <si>
    <t>Capital transfers receivable</t>
  </si>
  <si>
    <t>D9</t>
  </si>
  <si>
    <t>2. Total Expenditure</t>
  </si>
  <si>
    <t>Intermediate Consumption</t>
  </si>
  <si>
    <t>P2</t>
  </si>
  <si>
    <t>Gross Capital Formation</t>
  </si>
  <si>
    <t>P5g+NP</t>
  </si>
  <si>
    <t xml:space="preserve">Compensation of Employees </t>
  </si>
  <si>
    <t>D1</t>
  </si>
  <si>
    <t>Property income payable</t>
  </si>
  <si>
    <t>Subsidies</t>
  </si>
  <si>
    <t>D3</t>
  </si>
  <si>
    <t>Social Benefits and social transfers in kind</t>
  </si>
  <si>
    <t xml:space="preserve">D62+D632 </t>
  </si>
  <si>
    <t>Current transfers payable</t>
  </si>
  <si>
    <t xml:space="preserve">Capital transfers payable </t>
  </si>
  <si>
    <t>(1-2) Consolidated Fund Surplus/Deficit</t>
  </si>
  <si>
    <r>
      <rPr>
        <vertAlign val="superscript"/>
        <sz val="9"/>
        <color rgb="FF000000"/>
        <rFont val="Arial"/>
        <family val="2"/>
      </rPr>
      <t>1</t>
    </r>
    <r>
      <rPr>
        <sz val="9"/>
        <color rgb="FF000000"/>
        <rFont val="Arial"/>
        <family val="2"/>
      </rPr>
      <t>Refer to methodological note 8.</t>
    </r>
  </si>
  <si>
    <t>Jan-Jul 2025 /                       Jan-Jul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</si>
</sst>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\ @"/>
    <numFmt numFmtId="165" formatCode="#,##0.0"/>
    <numFmt numFmtId="166" formatCode="_-* #,##0_-;\-* #,##0_-;_-* &quot;-&quot;??_-;_-@_-"/>
    <numFmt numFmtId="167" formatCode="_-* #,##0.0_-;\-* #,##0.0_-;_-* &quot;-&quot;??_-;_-@_-"/>
    <numFmt numFmtId="168" formatCode="&quot; &quot;* #,##0.00&quot; &quot;;&quot;-&quot;* #,##0.00&quot; &quot;;&quot; &quot;* &quot;-&quot;#&quot; &quot;;&quot; &quot;@&quot; &quot;"/>
    <numFmt numFmtId="169" formatCode="&quot; &quot;* #,##0&quot; &quot;;&quot;-&quot;* #,##0&quot; &quot;;&quot; &quot;* &quot;-&quot;#&quot; &quot;;&quot; &quot;@&quot; 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9"/>
      <name val="Arial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1" fillId="0" borderId="0"/>
    <xf numFmtId="168" fontId="11" fillId="0" borderId="0" applyFont="0" applyFill="0" applyBorder="0" applyAlignment="0" applyProtection="0"/>
  </cellStyleXfs>
  <cellXfs count="57">
    <xf numFmtId="0" fontId="0" fillId="0" borderId="0" xfId="0"/>
    <xf numFmtId="0" fontId="6" fillId="0" borderId="1" xfId="3" applyFont="1" applyBorder="1" applyAlignment="1">
      <alignment horizontal="left" vertical="center" indent="1"/>
    </xf>
    <xf numFmtId="0" fontId="6" fillId="0" borderId="7" xfId="3" applyFont="1" applyBorder="1" applyAlignment="1">
      <alignment horizontal="left" vertical="center" indent="1"/>
    </xf>
    <xf numFmtId="3" fontId="3" fillId="0" borderId="2" xfId="1" applyNumberFormat="1" applyFont="1" applyBorder="1" applyAlignment="1">
      <alignment horizontal="right" vertical="center" indent="1"/>
    </xf>
    <xf numFmtId="3" fontId="3" fillId="0" borderId="0" xfId="1" applyNumberFormat="1" applyFont="1" applyAlignment="1">
      <alignment horizontal="right" vertical="center" indent="1"/>
    </xf>
    <xf numFmtId="3" fontId="3" fillId="0" borderId="9" xfId="1" applyNumberFormat="1" applyFont="1" applyBorder="1" applyAlignment="1">
      <alignment horizontal="right" vertical="center" indent="1"/>
    </xf>
    <xf numFmtId="0" fontId="7" fillId="0" borderId="5" xfId="0" applyFont="1" applyBorder="1" applyAlignment="1">
      <alignment horizontal="left" vertical="center" indent="2"/>
    </xf>
    <xf numFmtId="0" fontId="8" fillId="0" borderId="9" xfId="0" applyFont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right" vertical="center" indent="1"/>
    </xf>
    <xf numFmtId="3" fontId="5" fillId="0" borderId="0" xfId="1" applyNumberFormat="1" applyFont="1" applyAlignment="1">
      <alignment horizontal="right" vertical="center" indent="1"/>
    </xf>
    <xf numFmtId="3" fontId="5" fillId="0" borderId="9" xfId="1" applyNumberFormat="1" applyFont="1" applyBorder="1" applyAlignment="1">
      <alignment horizontal="right" vertical="center" indent="1"/>
    </xf>
    <xf numFmtId="3" fontId="5" fillId="0" borderId="6" xfId="1" applyNumberFormat="1" applyFont="1" applyBorder="1" applyAlignment="1">
      <alignment horizontal="right" vertical="center" indent="1"/>
    </xf>
    <xf numFmtId="0" fontId="6" fillId="0" borderId="5" xfId="3" applyFont="1" applyBorder="1" applyAlignment="1">
      <alignment horizontal="left" vertical="center" indent="1"/>
    </xf>
    <xf numFmtId="0" fontId="9" fillId="0" borderId="9" xfId="3" applyFont="1" applyBorder="1" applyAlignment="1">
      <alignment horizontal="left" vertical="center" indent="1"/>
    </xf>
    <xf numFmtId="3" fontId="3" fillId="0" borderId="6" xfId="1" applyNumberFormat="1" applyFont="1" applyBorder="1" applyAlignment="1">
      <alignment horizontal="right" vertical="center" indent="1"/>
    </xf>
    <xf numFmtId="164" fontId="5" fillId="0" borderId="5" xfId="2" applyNumberFormat="1" applyFont="1" applyBorder="1" applyAlignment="1">
      <alignment vertical="center"/>
    </xf>
    <xf numFmtId="164" fontId="5" fillId="0" borderId="9" xfId="2" applyNumberFormat="1" applyFont="1" applyBorder="1" applyAlignment="1">
      <alignment vertical="center"/>
    </xf>
    <xf numFmtId="3" fontId="5" fillId="0" borderId="5" xfId="1" applyNumberFormat="1" applyFont="1" applyBorder="1" applyAlignment="1">
      <alignment horizontal="right" vertical="center" indent="1"/>
    </xf>
    <xf numFmtId="3" fontId="10" fillId="0" borderId="5" xfId="2" applyNumberFormat="1" applyFont="1" applyBorder="1" applyAlignment="1">
      <alignment horizontal="left" vertical="center" indent="1"/>
    </xf>
    <xf numFmtId="3" fontId="10" fillId="0" borderId="9" xfId="2" applyNumberFormat="1" applyFont="1" applyBorder="1" applyAlignment="1">
      <alignment horizontal="left" vertical="center" indent="1"/>
    </xf>
    <xf numFmtId="3" fontId="10" fillId="0" borderId="6" xfId="1" applyNumberFormat="1" applyFont="1" applyBorder="1" applyAlignment="1">
      <alignment horizontal="right" vertical="center" indent="1"/>
    </xf>
    <xf numFmtId="3" fontId="10" fillId="0" borderId="5" xfId="1" applyNumberFormat="1" applyFont="1" applyBorder="1" applyAlignment="1">
      <alignment horizontal="right" vertical="center" indent="1"/>
    </xf>
    <xf numFmtId="165" fontId="3" fillId="0" borderId="9" xfId="1" applyNumberFormat="1" applyFont="1" applyBorder="1" applyAlignment="1">
      <alignment horizontal="right" vertical="center" indent="1"/>
    </xf>
    <xf numFmtId="3" fontId="10" fillId="0" borderId="10" xfId="2" applyNumberFormat="1" applyFont="1" applyBorder="1" applyAlignment="1">
      <alignment horizontal="left" vertical="center" indent="1"/>
    </xf>
    <xf numFmtId="3" fontId="10" fillId="0" borderId="12" xfId="2" applyNumberFormat="1" applyFont="1" applyBorder="1" applyAlignment="1">
      <alignment horizontal="left" vertical="center" indent="1"/>
    </xf>
    <xf numFmtId="166" fontId="10" fillId="0" borderId="8" xfId="1" applyNumberFormat="1" applyFont="1" applyBorder="1" applyAlignment="1">
      <alignment horizontal="right" vertical="center" indent="1"/>
    </xf>
    <xf numFmtId="166" fontId="10" fillId="0" borderId="10" xfId="1" applyNumberFormat="1" applyFont="1" applyBorder="1" applyAlignment="1">
      <alignment horizontal="right" vertical="center" indent="1"/>
    </xf>
    <xf numFmtId="166" fontId="10" fillId="0" borderId="13" xfId="1" applyNumberFormat="1" applyFont="1" applyBorder="1" applyAlignment="1">
      <alignment horizontal="right" vertical="center" indent="1"/>
    </xf>
    <xf numFmtId="167" fontId="10" fillId="0" borderId="12" xfId="1" applyNumberFormat="1" applyFont="1" applyBorder="1" applyAlignment="1">
      <alignment horizontal="right" vertical="center" indent="1"/>
    </xf>
    <xf numFmtId="0" fontId="5" fillId="0" borderId="0" xfId="0" applyFont="1" applyAlignment="1">
      <alignment horizontal="left" indent="1"/>
    </xf>
    <xf numFmtId="166" fontId="5" fillId="0" borderId="0" xfId="1" applyNumberFormat="1" applyFont="1" applyFill="1"/>
    <xf numFmtId="0" fontId="11" fillId="0" borderId="0" xfId="4"/>
    <xf numFmtId="0" fontId="12" fillId="0" borderId="0" xfId="4" applyFont="1" applyAlignment="1">
      <alignment horizontal="left" indent="1"/>
    </xf>
    <xf numFmtId="169" fontId="12" fillId="0" borderId="0" xfId="5" applyNumberFormat="1" applyFont="1" applyFill="1"/>
    <xf numFmtId="0" fontId="5" fillId="0" borderId="0" xfId="2" applyFont="1"/>
    <xf numFmtId="166" fontId="5" fillId="0" borderId="0" xfId="1" applyNumberFormat="1" applyFont="1"/>
    <xf numFmtId="167" fontId="5" fillId="0" borderId="0" xfId="1" applyNumberFormat="1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left" vertical="center" wrapText="1" indent="1"/>
    </xf>
    <xf numFmtId="0" fontId="2" fillId="0" borderId="5" xfId="2" applyBorder="1" applyAlignment="1">
      <alignment horizontal="left" vertical="center" wrapText="1" indent="1"/>
    </xf>
    <xf numFmtId="0" fontId="2" fillId="0" borderId="10" xfId="2" applyBorder="1" applyAlignment="1">
      <alignment horizontal="left" vertical="center" wrapText="1" indent="1"/>
    </xf>
    <xf numFmtId="0" fontId="3" fillId="0" borderId="2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2" xfId="2" applyNumberFormat="1" applyFont="1" applyBorder="1" applyAlignment="1">
      <alignment horizontal="center" vertical="center" wrapText="1"/>
    </xf>
    <xf numFmtId="49" fontId="3" fillId="0" borderId="8" xfId="2" applyNumberFormat="1" applyFont="1" applyBorder="1" applyAlignment="1">
      <alignment horizontal="center" vertical="center" wrapText="1"/>
    </xf>
    <xf numFmtId="49" fontId="3" fillId="0" borderId="7" xfId="2" applyNumberFormat="1" applyFont="1" applyBorder="1" applyAlignment="1">
      <alignment horizontal="center" vertical="center" wrapText="1"/>
    </xf>
    <xf numFmtId="49" fontId="3" fillId="0" borderId="9" xfId="2" applyNumberFormat="1" applyFont="1" applyBorder="1" applyAlignment="1">
      <alignment horizontal="center" vertical="center" wrapText="1"/>
    </xf>
    <xf numFmtId="49" fontId="2" fillId="0" borderId="12" xfId="2" applyNumberFormat="1" applyBorder="1" applyAlignment="1">
      <alignment horizontal="center" vertical="center" wrapText="1"/>
    </xf>
    <xf numFmtId="49" fontId="5" fillId="0" borderId="3" xfId="2" quotePrefix="1" applyNumberFormat="1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49" fontId="5" fillId="0" borderId="11" xfId="2" applyNumberFormat="1" applyFont="1" applyBorder="1" applyAlignment="1">
      <alignment horizontal="center" vertical="center" wrapText="1"/>
    </xf>
  </cellXfs>
  <cellStyles count="6">
    <cellStyle name="Comma" xfId="1" builtinId="3"/>
    <cellStyle name="Comma 4" xfId="5" xr:uid="{5BA5186E-C84B-4D25-89C4-5A1459D96684}"/>
    <cellStyle name="Normal" xfId="0" builtinId="0"/>
    <cellStyle name="Normal 2" xfId="2" xr:uid="{C206F0E7-4FC4-419B-990A-4BFA6B73CB73}"/>
    <cellStyle name="Normal 5" xfId="3" xr:uid="{23FED7CE-264B-4533-88E3-CC1F9B89E26D}"/>
    <cellStyle name="Normal 6" xfId="4" xr:uid="{9965C25B-CB95-403D-B117-CD7CAD3380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E1944-3553-44D8-AA4E-9F53A55FA531}">
  <dimension ref="A1:G29"/>
  <sheetViews>
    <sheetView tabSelected="1" workbookViewId="0">
      <selection activeCell="F3" sqref="F3:G3"/>
    </sheetView>
  </sheetViews>
  <sheetFormatPr defaultRowHeight="15" x14ac:dyDescent="0.25"/>
  <cols>
    <col min="1" max="1" width="36.85546875" style="34" customWidth="1"/>
    <col min="2" max="2" width="10.7109375" style="34" customWidth="1"/>
    <col min="3" max="4" width="11.28515625" style="35" bestFit="1" customWidth="1"/>
    <col min="5" max="5" width="11.28515625" style="35" customWidth="1"/>
    <col min="6" max="6" width="10.28515625" style="35" bestFit="1" customWidth="1"/>
    <col min="7" max="7" width="9.85546875" style="36" customWidth="1"/>
  </cols>
  <sheetData>
    <row r="1" spans="1:7" x14ac:dyDescent="0.25">
      <c r="A1" s="37" t="s">
        <v>0</v>
      </c>
      <c r="B1" s="37"/>
      <c r="C1" s="37"/>
      <c r="D1" s="37"/>
      <c r="E1" s="37"/>
      <c r="F1" s="37"/>
      <c r="G1" s="37"/>
    </row>
    <row r="3" spans="1:7" ht="35.65" customHeight="1" x14ac:dyDescent="0.25">
      <c r="A3" s="38" t="s">
        <v>1</v>
      </c>
      <c r="B3" s="41" t="s">
        <v>2</v>
      </c>
      <c r="C3" s="44" t="s">
        <v>3</v>
      </c>
      <c r="D3" s="44" t="s">
        <v>4</v>
      </c>
      <c r="E3" s="44" t="s">
        <v>5</v>
      </c>
      <c r="F3" s="47" t="s">
        <v>40</v>
      </c>
      <c r="G3" s="48"/>
    </row>
    <row r="4" spans="1:7" x14ac:dyDescent="0.25">
      <c r="A4" s="39"/>
      <c r="B4" s="42"/>
      <c r="C4" s="45"/>
      <c r="D4" s="45"/>
      <c r="E4" s="45"/>
      <c r="F4" s="49" t="s">
        <v>6</v>
      </c>
      <c r="G4" s="51" t="s">
        <v>7</v>
      </c>
    </row>
    <row r="5" spans="1:7" x14ac:dyDescent="0.25">
      <c r="A5" s="39"/>
      <c r="B5" s="42"/>
      <c r="C5" s="46"/>
      <c r="D5" s="46"/>
      <c r="E5" s="46"/>
      <c r="F5" s="50"/>
      <c r="G5" s="52"/>
    </row>
    <row r="6" spans="1:7" x14ac:dyDescent="0.25">
      <c r="A6" s="40"/>
      <c r="B6" s="43"/>
      <c r="C6" s="54" t="s">
        <v>8</v>
      </c>
      <c r="D6" s="55"/>
      <c r="E6" s="55"/>
      <c r="F6" s="56"/>
      <c r="G6" s="53"/>
    </row>
    <row r="7" spans="1:7" x14ac:dyDescent="0.25">
      <c r="A7" s="1" t="s">
        <v>9</v>
      </c>
      <c r="B7" s="2"/>
      <c r="C7" s="3">
        <f>SUM(C8:C14)</f>
        <v>3263431.7964400002</v>
      </c>
      <c r="D7" s="3">
        <f>SUM(D8:D14)</f>
        <v>3905504.4056899995</v>
      </c>
      <c r="E7" s="3">
        <f>SUM(E8:E14)</f>
        <v>3879055.5688099996</v>
      </c>
      <c r="F7" s="4">
        <f>E7-D7</f>
        <v>-26448.836879999842</v>
      </c>
      <c r="G7" s="5"/>
    </row>
    <row r="8" spans="1:7" x14ac:dyDescent="0.25">
      <c r="A8" s="6" t="s">
        <v>10</v>
      </c>
      <c r="B8" s="7" t="s">
        <v>11</v>
      </c>
      <c r="C8" s="8">
        <v>73817.398299999957</v>
      </c>
      <c r="D8" s="8">
        <v>107264.83928000001</v>
      </c>
      <c r="E8" s="8">
        <v>130725.55543000001</v>
      </c>
      <c r="F8" s="9"/>
      <c r="G8" s="10"/>
    </row>
    <row r="9" spans="1:7" x14ac:dyDescent="0.25">
      <c r="A9" s="6" t="s">
        <v>12</v>
      </c>
      <c r="B9" s="7" t="s">
        <v>13</v>
      </c>
      <c r="C9" s="8">
        <v>1040004.6102325</v>
      </c>
      <c r="D9" s="8">
        <v>1190879.2360799997</v>
      </c>
      <c r="E9" s="8">
        <v>1215193.5554175002</v>
      </c>
      <c r="F9" s="9"/>
      <c r="G9" s="10"/>
    </row>
    <row r="10" spans="1:7" x14ac:dyDescent="0.25">
      <c r="A10" s="6" t="s">
        <v>14</v>
      </c>
      <c r="B10" s="7" t="s">
        <v>15</v>
      </c>
      <c r="C10" s="8">
        <v>18870.994289999999</v>
      </c>
      <c r="D10" s="8">
        <v>22412.525719999998</v>
      </c>
      <c r="E10" s="8">
        <v>23918.177650000005</v>
      </c>
      <c r="F10" s="9"/>
      <c r="G10" s="10"/>
    </row>
    <row r="11" spans="1:7" x14ac:dyDescent="0.25">
      <c r="A11" s="6" t="s">
        <v>16</v>
      </c>
      <c r="B11" s="7" t="s">
        <v>17</v>
      </c>
      <c r="C11" s="8">
        <v>1351040.7951175</v>
      </c>
      <c r="D11" s="8">
        <v>1737356.1959599995</v>
      </c>
      <c r="E11" s="8">
        <v>1700844.5257624998</v>
      </c>
      <c r="F11" s="9"/>
      <c r="G11" s="10"/>
    </row>
    <row r="12" spans="1:7" x14ac:dyDescent="0.25">
      <c r="A12" s="6" t="s">
        <v>18</v>
      </c>
      <c r="B12" s="7" t="s">
        <v>19</v>
      </c>
      <c r="C12" s="8">
        <v>582242.61785000004</v>
      </c>
      <c r="D12" s="8">
        <v>632975.10334000003</v>
      </c>
      <c r="E12" s="8">
        <v>690429.09112</v>
      </c>
      <c r="F12" s="9"/>
      <c r="G12" s="10"/>
    </row>
    <row r="13" spans="1:7" x14ac:dyDescent="0.25">
      <c r="A13" s="6" t="s">
        <v>20</v>
      </c>
      <c r="B13" s="7" t="s">
        <v>21</v>
      </c>
      <c r="C13" s="8">
        <v>17169.371170000002</v>
      </c>
      <c r="D13" s="8">
        <v>19243.264030000002</v>
      </c>
      <c r="E13" s="8">
        <v>58449.876889999992</v>
      </c>
      <c r="F13" s="9"/>
      <c r="G13" s="10"/>
    </row>
    <row r="14" spans="1:7" x14ac:dyDescent="0.25">
      <c r="A14" s="6" t="s">
        <v>22</v>
      </c>
      <c r="B14" s="7" t="s">
        <v>23</v>
      </c>
      <c r="C14" s="8">
        <v>180286.00947999998</v>
      </c>
      <c r="D14" s="8">
        <v>195373.24127999999</v>
      </c>
      <c r="E14" s="8">
        <v>59494.786539999994</v>
      </c>
      <c r="F14" s="9"/>
      <c r="G14" s="10"/>
    </row>
    <row r="15" spans="1:7" x14ac:dyDescent="0.25">
      <c r="A15" s="6"/>
      <c r="B15" s="7"/>
      <c r="C15" s="11"/>
      <c r="D15" s="11"/>
      <c r="E15" s="8"/>
      <c r="F15" s="9"/>
      <c r="G15" s="10"/>
    </row>
    <row r="16" spans="1:7" x14ac:dyDescent="0.25">
      <c r="A16" s="12" t="s">
        <v>24</v>
      </c>
      <c r="B16" s="13"/>
      <c r="C16" s="14">
        <f t="shared" ref="C16:E16" si="0">SUM(C17:C24)</f>
        <v>3565819.7453399985</v>
      </c>
      <c r="D16" s="14">
        <f t="shared" si="0"/>
        <v>3845169.9870900004</v>
      </c>
      <c r="E16" s="14">
        <f t="shared" si="0"/>
        <v>4397008.6637899997</v>
      </c>
      <c r="F16" s="4">
        <f>E16-D16</f>
        <v>551838.67669999925</v>
      </c>
      <c r="G16" s="10"/>
    </row>
    <row r="17" spans="1:7" x14ac:dyDescent="0.25">
      <c r="A17" s="6" t="s">
        <v>25</v>
      </c>
      <c r="B17" s="7" t="s">
        <v>26</v>
      </c>
      <c r="C17" s="8">
        <v>532403.77080553898</v>
      </c>
      <c r="D17" s="8">
        <v>542498.14808179007</v>
      </c>
      <c r="E17" s="8">
        <v>625951.40039897012</v>
      </c>
      <c r="F17" s="9"/>
      <c r="G17" s="10"/>
    </row>
    <row r="18" spans="1:7" x14ac:dyDescent="0.25">
      <c r="A18" s="6" t="s">
        <v>27</v>
      </c>
      <c r="B18" s="7" t="s">
        <v>28</v>
      </c>
      <c r="C18" s="8">
        <v>131881.35748000001</v>
      </c>
      <c r="D18" s="8">
        <v>163324.24916000004</v>
      </c>
      <c r="E18" s="8">
        <v>239535.94905000002</v>
      </c>
      <c r="F18" s="9"/>
      <c r="G18" s="10"/>
    </row>
    <row r="19" spans="1:7" x14ac:dyDescent="0.25">
      <c r="A19" s="6" t="s">
        <v>29</v>
      </c>
      <c r="B19" s="7" t="s">
        <v>30</v>
      </c>
      <c r="C19" s="8">
        <v>732536.23300999973</v>
      </c>
      <c r="D19" s="8">
        <v>784885.81066000031</v>
      </c>
      <c r="E19" s="8">
        <v>900208.00050999981</v>
      </c>
      <c r="F19" s="9"/>
      <c r="G19" s="10"/>
    </row>
    <row r="20" spans="1:7" x14ac:dyDescent="0.25">
      <c r="A20" s="6" t="s">
        <v>31</v>
      </c>
      <c r="B20" s="7" t="s">
        <v>15</v>
      </c>
      <c r="C20" s="8">
        <v>120559.82518000004</v>
      </c>
      <c r="D20" s="8">
        <v>147717.42400000003</v>
      </c>
      <c r="E20" s="8">
        <v>168078.74424999999</v>
      </c>
      <c r="F20" s="9"/>
      <c r="G20" s="10"/>
    </row>
    <row r="21" spans="1:7" x14ac:dyDescent="0.25">
      <c r="A21" s="6" t="s">
        <v>32</v>
      </c>
      <c r="B21" s="7" t="s">
        <v>33</v>
      </c>
      <c r="C21" s="8">
        <v>208254.15256000002</v>
      </c>
      <c r="D21" s="8">
        <v>232135.31829</v>
      </c>
      <c r="E21" s="8">
        <v>268526.56929999992</v>
      </c>
      <c r="F21" s="9"/>
      <c r="G21" s="10"/>
    </row>
    <row r="22" spans="1:7" x14ac:dyDescent="0.25">
      <c r="A22" s="6" t="s">
        <v>34</v>
      </c>
      <c r="B22" s="7" t="s">
        <v>35</v>
      </c>
      <c r="C22" s="8">
        <v>971138.74961445958</v>
      </c>
      <c r="D22" s="8">
        <v>1083535.45180821</v>
      </c>
      <c r="E22" s="8">
        <v>1191317.8531410298</v>
      </c>
      <c r="F22" s="9"/>
      <c r="G22" s="10"/>
    </row>
    <row r="23" spans="1:7" x14ac:dyDescent="0.25">
      <c r="A23" s="6" t="s">
        <v>36</v>
      </c>
      <c r="B23" s="7" t="s">
        <v>21</v>
      </c>
      <c r="C23" s="8">
        <v>818048.82363999996</v>
      </c>
      <c r="D23" s="8">
        <v>794678.07754999981</v>
      </c>
      <c r="E23" s="8">
        <v>909999.82539000013</v>
      </c>
      <c r="F23" s="9"/>
      <c r="G23" s="10"/>
    </row>
    <row r="24" spans="1:7" x14ac:dyDescent="0.25">
      <c r="A24" s="6" t="s">
        <v>37</v>
      </c>
      <c r="B24" s="7" t="s">
        <v>23</v>
      </c>
      <c r="C24" s="8">
        <v>50996.833049999994</v>
      </c>
      <c r="D24" s="8">
        <v>96395.507540000006</v>
      </c>
      <c r="E24" s="8">
        <v>93390.321750000003</v>
      </c>
      <c r="F24" s="9"/>
      <c r="G24" s="10"/>
    </row>
    <row r="25" spans="1:7" x14ac:dyDescent="0.25">
      <c r="A25" s="15"/>
      <c r="B25" s="16"/>
      <c r="C25" s="11"/>
      <c r="D25" s="17"/>
      <c r="E25" s="17"/>
      <c r="F25" s="9"/>
      <c r="G25" s="10"/>
    </row>
    <row r="26" spans="1:7" x14ac:dyDescent="0.25">
      <c r="A26" s="18" t="s">
        <v>38</v>
      </c>
      <c r="B26" s="19"/>
      <c r="C26" s="20">
        <f>C7-C16</f>
        <v>-302387.94889999833</v>
      </c>
      <c r="D26" s="21">
        <f>D7-D16</f>
        <v>60334.418599999044</v>
      </c>
      <c r="E26" s="21">
        <f>E7-E16</f>
        <v>-517953.09498000005</v>
      </c>
      <c r="F26" s="21">
        <f>E26-D26</f>
        <v>-578287.5135799991</v>
      </c>
      <c r="G26" s="22">
        <f>F26/D26*100</f>
        <v>-958.47035075267684</v>
      </c>
    </row>
    <row r="27" spans="1:7" x14ac:dyDescent="0.25">
      <c r="A27" s="23"/>
      <c r="B27" s="24"/>
      <c r="C27" s="25"/>
      <c r="D27" s="26"/>
      <c r="E27" s="26"/>
      <c r="F27" s="27"/>
      <c r="G27" s="28"/>
    </row>
    <row r="28" spans="1:7" s="31" customFormat="1" ht="3.75" customHeight="1" x14ac:dyDescent="0.25">
      <c r="A28" s="29"/>
      <c r="B28" s="30"/>
      <c r="C28" s="30"/>
      <c r="D28" s="30"/>
      <c r="E28" s="30"/>
      <c r="F28" s="30"/>
      <c r="G28" s="30"/>
    </row>
    <row r="29" spans="1:7" s="31" customFormat="1" x14ac:dyDescent="0.25">
      <c r="A29" s="32" t="s">
        <v>39</v>
      </c>
      <c r="B29" s="33"/>
      <c r="C29" s="33"/>
      <c r="D29" s="33"/>
      <c r="E29" s="33"/>
      <c r="F29" s="33"/>
      <c r="G29" s="33"/>
    </row>
  </sheetData>
  <mergeCells count="10">
    <mergeCell ref="A1:G1"/>
    <mergeCell ref="A3:A6"/>
    <mergeCell ref="B3:B6"/>
    <mergeCell ref="C3:C5"/>
    <mergeCell ref="D3:D5"/>
    <mergeCell ref="E3:E5"/>
    <mergeCell ref="F3:G3"/>
    <mergeCell ref="F4:F5"/>
    <mergeCell ref="G4:G6"/>
    <mergeCell ref="C6:F6"/>
  </mergeCells>
  <pageMargins left="0.7" right="0.7" top="0.75" bottom="0.75" header="0.3" footer="0.3"/>
  <pageSetup paperSize="9" scale="8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2025-08-26T12:32:12Z</dcterms:created>
  <dcterms:modified xsi:type="dcterms:W3CDTF">2025-08-29T06:07:21Z</dcterms:modified>
</cp:coreProperties>
</file>