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7" documentId="8_{72B4DD45-6B3A-4646-BECE-96715EE88872}" xr6:coauthVersionLast="47" xr6:coauthVersionMax="47" xr10:uidLastSave="{C8DF560D-75FF-4088-9669-09553C0C5753}"/>
  <bookViews>
    <workbookView xWindow="-120" yWindow="-120" windowWidth="29040" windowHeight="15720" tabRatio="938" xr2:uid="{324DB304-179F-48CC-8581-5FC0AD2FFE9C}"/>
  </bookViews>
  <sheets>
    <sheet name="Table 1" sheetId="33" r:id="rId1"/>
    <sheet name="Table 2" sheetId="34" r:id="rId2"/>
    <sheet name="Table 3" sheetId="35" r:id="rId3"/>
    <sheet name="Table 4" sheetId="36" r:id="rId4"/>
    <sheet name="Table 5" sheetId="37" r:id="rId5"/>
    <sheet name="Table 6" sheetId="38" r:id="rId6"/>
    <sheet name="Table 7" sheetId="39" r:id="rId7"/>
    <sheet name="Table 8" sheetId="40" r:id="rId8"/>
    <sheet name="Table 9" sheetId="41" r:id="rId9"/>
    <sheet name="C1 Source" sheetId="11" state="hidden" r:id="rId10"/>
    <sheet name="C2 Source" sheetId="12" state="hidden" r:id="rId11"/>
    <sheet name="C3 Source" sheetId="14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<sst xmlns="http://schemas.openxmlformats.org/spreadsheetml/2006/main" count="487" uniqueCount="100">
  <si>
    <t>Year</t>
  </si>
  <si>
    <t>Quarter</t>
  </si>
  <si>
    <t>Economic activity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</si>
  <si>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</si>
  <si>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</si>
  <si>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</si>
  <si>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</si>
  <si>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</si>
  <si>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</si>
  <si>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</si>
  <si>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</si>
  <si>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</si>
  <si>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</si>
  <si>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Manufacturing, 
mining and 
quarrying 
and other 
industry</t>
  </si>
  <si>
    <t>Construction</t>
  </si>
  <si>
    <t>Wholesale and 
retail trade, 
transportation 
and storage, 
accommodation 
and food 
service activities</t>
  </si>
  <si>
    <t>Financial and 
insurance 
activities</t>
  </si>
  <si>
    <t>Real estate 
activities</t>
  </si>
  <si>
    <t>Professional, 
scientific, 
technical, 
administration 
and support 
service 
activities</t>
  </si>
  <si>
    <t>Public 
administration, 
defence, 
education, 
human 
health and 
social work 
activities</t>
  </si>
  <si>
    <t>Arts, 
entertainment 
and recreation; 
other service
 activities</t>
  </si>
  <si>
    <t>Total 
economy</t>
  </si>
  <si>
    <t>Q1</t>
  </si>
  <si>
    <t>Q2</t>
  </si>
  <si>
    <t>Q3</t>
  </si>
  <si>
    <t>Q4</t>
  </si>
  <si>
    <t>Size class</t>
  </si>
  <si>
    <t>1-49</t>
  </si>
  <si>
    <t>50-249</t>
  </si>
  <si>
    <t>250+</t>
  </si>
  <si>
    <t>Total</t>
  </si>
  <si>
    <t>Economic sector</t>
  </si>
  <si>
    <t>Private</t>
  </si>
  <si>
    <t>Public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</si>
  <si>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</si>
  <si>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</si>
  <si>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</si>
  <si>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</si>
  <si>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</si>
  <si>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</si>
  <si>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</si>
  <si>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</si>
  <si>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</si>
  <si>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</si>
  <si>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</si>
  <si>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</si>
  <si>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</si>
  <si>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</si>
  <si>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</si>
  <si>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</si>
  <si>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</si>
  <si>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</si>
  <si>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</si>
  <si>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</si>
  <si>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</si>
  <si>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</si>
  <si>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</si>
  <si>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</si>
  <si>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</si>
  <si>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</si>
  <si>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</si>
  <si>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</si>
  <si>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</si>
  <si>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</si>
  <si>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</si>
  <si>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</si>
  <si>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</si>
  <si>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</si>
  <si>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</si>
  <si>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</si>
  <si>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r>
      <rPr>
        <vertAlign val="superscript"/>
        <sz val="8"/>
        <rFont val="Arial"/>
        <family val="2"/>
      </rPr>
      <t>u</t>
    </r>
    <r>
      <rPr>
        <sz val="8"/>
        <rFont val="Arial"/>
        <family val="2"/>
      </rPr>
      <t xml:space="preserve"> unreliable: relative margin of error of 30% or more.</t>
    </r>
  </si>
  <si>
    <t>Note: Totals may not add up due to rounding.</t>
  </si>
  <si>
    <t>Table 1. Number of job vacancies by economic activity of enterprise and period</t>
  </si>
  <si>
    <t>Table 2. Number of job vacancies by size of enterprise and period</t>
  </si>
  <si>
    <t>Table 3. Number of job vacancies by economic sector and period</t>
  </si>
  <si>
    <t>Table 4. Number of occupied posts by economic activity of enterprise and period</t>
  </si>
  <si>
    <t>Table 5. Number of occupied posts by size of enterprise and period</t>
  </si>
  <si>
    <t>Table 6. Number of occupied posts by economic sector and period</t>
  </si>
  <si>
    <t>Table 7. Job vacancy rate by economic activity of enterprise and period</t>
  </si>
  <si>
    <t>Table 9. Job vacancy rate by economic sector and period</t>
  </si>
  <si>
    <t>Table 8. Job vacancy rate by size of enterprise and period</t>
  </si>
  <si>
    <t>M</t>
  </si>
  <si>
    <t>N-O</t>
  </si>
  <si>
    <t>P-R</t>
  </si>
  <si>
    <t>S-T</t>
  </si>
  <si>
    <t>B-T</t>
  </si>
  <si>
    <t>Q1 (revised)</t>
  </si>
  <si>
    <t>2021 (revised)</t>
  </si>
  <si>
    <t>2022 (revised)</t>
  </si>
  <si>
    <t>2023 (revised)</t>
  </si>
  <si>
    <t>2024 (revised)</t>
  </si>
  <si>
    <t>2025 (revised)</t>
  </si>
  <si>
    <r>
      <t>13,817</t>
    </r>
    <r>
      <rPr>
        <vertAlign val="superscript"/>
        <sz val="8"/>
        <rFont val="Arial"/>
        <family val="2"/>
      </rPr>
      <t>u</t>
    </r>
  </si>
  <si>
    <r>
      <t>15,137</t>
    </r>
    <r>
      <rPr>
        <vertAlign val="superscript"/>
        <sz val="8"/>
        <rFont val="Arial"/>
        <family val="2"/>
      </rPr>
      <t>u</t>
    </r>
  </si>
  <si>
    <r>
      <t>14,743</t>
    </r>
    <r>
      <rPr>
        <vertAlign val="superscript"/>
        <sz val="8"/>
        <rFont val="Arial"/>
        <family val="2"/>
      </rPr>
      <t>u</t>
    </r>
  </si>
  <si>
    <t>Media, Telecommunications and Information Services</t>
  </si>
  <si>
    <t>J-K</t>
  </si>
  <si>
    <r>
      <t>14,615</t>
    </r>
    <r>
      <rPr>
        <vertAlign val="superscript"/>
        <sz val="8"/>
        <rFont val="Arial"/>
        <family val="2"/>
      </rPr>
      <t>u</t>
    </r>
  </si>
  <si>
    <t xml:space="preserve"> * Media, Telecommunications and Information Services refers to NACE Rev. 2.1 Sections J (“Publishing, broadcasting, and content production and distribution activities”) and K (“Telecommunication, computer programming, consulting, computing infrastructure and other information service activities”).</t>
  </si>
  <si>
    <t>Media, Telecommunications and Information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</si>
</sst>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vertAlign val="superscript"/>
      <sz val="8"/>
      <name val="Arial"/>
      <family val="2"/>
    </font>
    <font>
      <sz val="7"/>
      <name val="Arial"/>
      <family val="2"/>
    </font>
    <font>
      <i/>
      <sz val="11"/>
      <color theme="9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0" fillId="0" borderId="0" xfId="0" applyNumberFormat="1"/>
    <xf numFmtId="1" fontId="6" fillId="0" borderId="10" xfId="0" applyNumberFormat="1" applyFont="1" applyBorder="1" applyAlignment="1">
      <alignment horizontal="center" vertical="center"/>
    </xf>
    <xf numFmtId="166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3" fontId="3" fillId="0" borderId="0" xfId="0" applyNumberFormat="1" applyFont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5"/>
    </xf>
    <xf numFmtId="1" fontId="3" fillId="0" borderId="0" xfId="0" applyNumberFormat="1" applyFont="1" applyAlignment="1">
      <alignment horizontal="center" vertical="center"/>
    </xf>
    <xf numFmtId="164" fontId="0" fillId="0" borderId="0" xfId="0" applyNumberFormat="1"/>
    <xf numFmtId="1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4" fillId="0" borderId="0" xfId="3"/>
    <xf numFmtId="0" fontId="10" fillId="0" borderId="13" xfId="0" applyFont="1" applyBorder="1" applyAlignment="1">
      <alignment horizontal="right" vertical="center" indent="2"/>
    </xf>
    <xf numFmtId="0" fontId="10" fillId="0" borderId="13" xfId="0" applyFont="1" applyBorder="1" applyAlignment="1">
      <alignment horizontal="right" vertical="center" wrapText="1" indent="1"/>
    </xf>
    <xf numFmtId="3" fontId="7" fillId="0" borderId="0" xfId="0" applyNumberFormat="1" applyFont="1"/>
    <xf numFmtId="4" fontId="7" fillId="0" borderId="0" xfId="0" applyNumberFormat="1" applyFont="1"/>
    <xf numFmtId="0" fontId="7" fillId="0" borderId="0" xfId="0" applyFont="1"/>
    <xf numFmtId="0" fontId="10" fillId="0" borderId="11" xfId="0" applyFont="1" applyBorder="1" applyAlignment="1">
      <alignment horizontal="right" vertical="center" indent="2"/>
    </xf>
    <xf numFmtId="0" fontId="11" fillId="0" borderId="0" xfId="0" applyFont="1"/>
    <xf numFmtId="0" fontId="10" fillId="0" borderId="11" xfId="0" applyFont="1" applyBorder="1" applyAlignment="1">
      <alignment horizontal="right" vertical="center" wrapText="1" indent="1"/>
    </xf>
    <xf numFmtId="0" fontId="6" fillId="0" borderId="3" xfId="0" applyFont="1" applyBorder="1" applyAlignment="1">
      <alignment horizontal="left" vertical="center" indent="1"/>
    </xf>
    <xf numFmtId="164" fontId="7" fillId="0" borderId="0" xfId="0" applyNumberFormat="1" applyFont="1"/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165" fontId="7" fillId="0" borderId="0" xfId="0" applyNumberFormat="1" applyFont="1"/>
    <xf numFmtId="0" fontId="7" fillId="0" borderId="0" xfId="0" applyFont="1" applyAlignment="1">
      <alignment horizontal="center"/>
    </xf>
    <xf numFmtId="49" fontId="10" fillId="0" borderId="11" xfId="0" applyNumberFormat="1" applyFont="1" applyBorder="1" applyAlignment="1">
      <alignment horizontal="right" vertical="center" indent="3"/>
    </xf>
    <xf numFmtId="0" fontId="10" fillId="0" borderId="13" xfId="0" applyFont="1" applyBorder="1" applyAlignment="1">
      <alignment horizontal="right" vertical="center" indent="3"/>
    </xf>
    <xf numFmtId="3" fontId="6" fillId="0" borderId="0" xfId="0" applyNumberFormat="1" applyFont="1" applyAlignment="1">
      <alignment horizontal="right" vertical="center" indent="3"/>
    </xf>
    <xf numFmtId="3" fontId="10" fillId="0" borderId="0" xfId="0" applyNumberFormat="1" applyFont="1" applyAlignment="1">
      <alignment horizontal="right" vertical="center" indent="3"/>
    </xf>
    <xf numFmtId="3" fontId="6" fillId="0" borderId="2" xfId="0" applyNumberFormat="1" applyFont="1" applyBorder="1" applyAlignment="1">
      <alignment horizontal="right" vertical="center" indent="3"/>
    </xf>
    <xf numFmtId="3" fontId="10" fillId="0" borderId="2" xfId="0" applyNumberFormat="1" applyFont="1" applyBorder="1" applyAlignment="1">
      <alignment horizontal="right" vertical="center" indent="3"/>
    </xf>
    <xf numFmtId="3" fontId="6" fillId="0" borderId="6" xfId="0" applyNumberFormat="1" applyFont="1" applyBorder="1" applyAlignment="1">
      <alignment horizontal="right" vertical="center" indent="3"/>
    </xf>
    <xf numFmtId="3" fontId="6" fillId="0" borderId="7" xfId="0" applyNumberFormat="1" applyFont="1" applyBorder="1" applyAlignment="1">
      <alignment horizontal="right" vertical="center" indent="3"/>
    </xf>
    <xf numFmtId="3" fontId="6" fillId="0" borderId="1" xfId="0" applyNumberFormat="1" applyFont="1" applyBorder="1" applyAlignment="1">
      <alignment horizontal="right" vertical="center" indent="3"/>
    </xf>
    <xf numFmtId="3" fontId="10" fillId="0" borderId="1" xfId="0" applyNumberFormat="1" applyFont="1" applyBorder="1" applyAlignment="1">
      <alignment horizontal="right" vertical="center" indent="3"/>
    </xf>
    <xf numFmtId="0" fontId="10" fillId="0" borderId="11" xfId="0" applyFont="1" applyBorder="1" applyAlignment="1">
      <alignment horizontal="right" vertical="center" indent="4"/>
    </xf>
    <xf numFmtId="0" fontId="10" fillId="0" borderId="13" xfId="0" applyFont="1" applyBorder="1" applyAlignment="1">
      <alignment horizontal="right" vertical="center" indent="4"/>
    </xf>
    <xf numFmtId="3" fontId="6" fillId="0" borderId="0" xfId="0" applyNumberFormat="1" applyFont="1" applyAlignment="1">
      <alignment horizontal="right" vertical="center" indent="4"/>
    </xf>
    <xf numFmtId="3" fontId="10" fillId="0" borderId="0" xfId="0" applyNumberFormat="1" applyFont="1" applyAlignment="1">
      <alignment horizontal="right" vertical="center" indent="4"/>
    </xf>
    <xf numFmtId="3" fontId="6" fillId="0" borderId="2" xfId="0" applyNumberFormat="1" applyFont="1" applyBorder="1" applyAlignment="1">
      <alignment horizontal="right" vertical="center" indent="4"/>
    </xf>
    <xf numFmtId="3" fontId="10" fillId="0" borderId="2" xfId="0" applyNumberFormat="1" applyFont="1" applyBorder="1" applyAlignment="1">
      <alignment horizontal="right" vertical="center" indent="4"/>
    </xf>
    <xf numFmtId="3" fontId="6" fillId="0" borderId="8" xfId="0" applyNumberFormat="1" applyFont="1" applyBorder="1" applyAlignment="1">
      <alignment horizontal="right" vertical="center" indent="4"/>
    </xf>
    <xf numFmtId="3" fontId="6" fillId="0" borderId="1" xfId="0" applyNumberFormat="1" applyFont="1" applyBorder="1" applyAlignment="1">
      <alignment horizontal="right" vertical="center" indent="4"/>
    </xf>
    <xf numFmtId="3" fontId="10" fillId="0" borderId="1" xfId="0" applyNumberFormat="1" applyFont="1" applyBorder="1" applyAlignment="1">
      <alignment horizontal="right" vertical="center" indent="4"/>
    </xf>
    <xf numFmtId="165" fontId="3" fillId="0" borderId="0" xfId="0" applyNumberFormat="1" applyFont="1" applyAlignment="1">
      <alignment horizontal="right" vertical="center" indent="4"/>
    </xf>
    <xf numFmtId="0" fontId="14" fillId="0" borderId="0" xfId="0" applyFont="1"/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right" vertical="center" indent="3"/>
    </xf>
    <xf numFmtId="165" fontId="10" fillId="0" borderId="0" xfId="0" applyNumberFormat="1" applyFont="1" applyAlignment="1">
      <alignment horizontal="right" vertical="center" indent="3"/>
    </xf>
    <xf numFmtId="165" fontId="6" fillId="0" borderId="2" xfId="0" applyNumberFormat="1" applyFont="1" applyBorder="1" applyAlignment="1">
      <alignment horizontal="right" vertical="center" indent="3"/>
    </xf>
    <xf numFmtId="165" fontId="10" fillId="0" borderId="2" xfId="0" applyNumberFormat="1" applyFont="1" applyBorder="1" applyAlignment="1">
      <alignment horizontal="right" vertical="center" indent="3"/>
    </xf>
    <xf numFmtId="165" fontId="6" fillId="0" borderId="6" xfId="0" applyNumberFormat="1" applyFont="1" applyBorder="1" applyAlignment="1">
      <alignment horizontal="right" vertical="center" indent="3"/>
    </xf>
    <xf numFmtId="165" fontId="6" fillId="0" borderId="7" xfId="0" applyNumberFormat="1" applyFont="1" applyBorder="1" applyAlignment="1">
      <alignment horizontal="right" vertical="center" indent="3"/>
    </xf>
    <xf numFmtId="165" fontId="6" fillId="0" borderId="1" xfId="0" applyNumberFormat="1" applyFont="1" applyBorder="1" applyAlignment="1">
      <alignment horizontal="right" vertical="center" indent="3"/>
    </xf>
    <xf numFmtId="165" fontId="10" fillId="0" borderId="1" xfId="0" applyNumberFormat="1" applyFont="1" applyBorder="1" applyAlignment="1">
      <alignment horizontal="right" vertical="center" indent="3"/>
    </xf>
    <xf numFmtId="165" fontId="6" fillId="0" borderId="0" xfId="0" applyNumberFormat="1" applyFont="1" applyAlignment="1">
      <alignment horizontal="right" vertical="center" indent="4"/>
    </xf>
    <xf numFmtId="165" fontId="10" fillId="0" borderId="0" xfId="0" applyNumberFormat="1" applyFont="1" applyAlignment="1">
      <alignment horizontal="right" vertical="center" indent="4"/>
    </xf>
    <xf numFmtId="165" fontId="6" fillId="0" borderId="2" xfId="0" applyNumberFormat="1" applyFont="1" applyBorder="1" applyAlignment="1">
      <alignment horizontal="right" vertical="center" indent="4"/>
    </xf>
    <xf numFmtId="165" fontId="10" fillId="0" borderId="2" xfId="0" applyNumberFormat="1" applyFont="1" applyBorder="1" applyAlignment="1">
      <alignment horizontal="right" vertical="center" indent="4"/>
    </xf>
    <xf numFmtId="165" fontId="6" fillId="0" borderId="8" xfId="0" applyNumberFormat="1" applyFont="1" applyBorder="1" applyAlignment="1">
      <alignment horizontal="right" vertical="center" indent="4"/>
    </xf>
    <xf numFmtId="165" fontId="6" fillId="0" borderId="1" xfId="0" applyNumberFormat="1" applyFont="1" applyBorder="1" applyAlignment="1">
      <alignment horizontal="right" vertical="center" indent="4"/>
    </xf>
    <xf numFmtId="165" fontId="10" fillId="0" borderId="1" xfId="0" applyNumberFormat="1" applyFont="1" applyBorder="1" applyAlignment="1">
      <alignment horizontal="right" vertical="center" indent="4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3" fontId="6" fillId="0" borderId="2" xfId="0" applyNumberFormat="1" applyFont="1" applyBorder="1" applyAlignment="1">
      <alignment horizontal="right" vertical="center" indent="1"/>
    </xf>
    <xf numFmtId="3" fontId="10" fillId="0" borderId="2" xfId="0" applyNumberFormat="1" applyFont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3" fontId="10" fillId="0" borderId="1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16" fontId="7" fillId="0" borderId="0" xfId="0" applyNumberFormat="1" applyFont="1"/>
    <xf numFmtId="17" fontId="7" fillId="0" borderId="0" xfId="0" applyNumberFormat="1" applyFont="1"/>
    <xf numFmtId="3" fontId="7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165" fontId="6" fillId="0" borderId="2" xfId="0" applyNumberFormat="1" applyFont="1" applyBorder="1" applyAlignment="1">
      <alignment horizontal="right" vertical="center" indent="1"/>
    </xf>
    <xf numFmtId="165" fontId="10" fillId="0" borderId="2" xfId="0" applyNumberFormat="1" applyFont="1" applyBorder="1" applyAlignment="1">
      <alignment horizontal="right" vertical="center" indent="1"/>
    </xf>
    <xf numFmtId="165" fontId="6" fillId="0" borderId="1" xfId="0" applyNumberFormat="1" applyFont="1" applyBorder="1" applyAlignment="1">
      <alignment horizontal="right" vertical="center" indent="1"/>
    </xf>
    <xf numFmtId="165" fontId="10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4">
    <cellStyle name="% 2" xfId="1" xr:uid="{6F598DCC-8DEA-41B8-82F3-C252E1DDEDD1}"/>
    <cellStyle name="Normal" xfId="0" builtinId="0"/>
    <cellStyle name="Normal 2 2" xfId="2" xr:uid="{57EDAB91-432E-46CA-B535-55FB107BE133}"/>
    <cellStyle name="Normal_T6" xfId="3" xr:uid="{4023A849-4B2B-4828-B9C5-EA4FE3C1B94B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9A1A-7238-4099-AF50-C1BB84FA9E04}">
  <dimension ref="A1:M72"/>
  <sheetViews>
    <sheetView tabSelected="1" zoomScaleNormal="100" workbookViewId="0">
      <selection sqref="A1:L1"/>
    </sheetView>
  </sheetViews>
  <sheetFormatPr defaultColWidth="14.42578125" defaultRowHeight="15" x14ac:dyDescent="0.25"/>
  <cols>
    <col min="1" max="1" width="8.42578125" style="51" customWidth="1"/>
    <col min="2" max="2" width="11" style="51" bestFit="1" customWidth="1"/>
    <col min="3" max="4" width="13.7109375" style="41" customWidth="1"/>
    <col min="5" max="5" width="14.85546875" style="41" customWidth="1"/>
    <col min="6" max="6" width="18.5703125" style="41" customWidth="1"/>
    <col min="7" max="12" width="13.7109375" style="41" customWidth="1"/>
    <col min="13" max="16384" width="14.42578125" style="41"/>
  </cols>
  <sheetData>
    <row r="1" spans="1:13" x14ac:dyDescent="0.25">
      <c r="A1" s="110" t="s">
        <v>72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3" spans="1:13" x14ac:dyDescent="0.25">
      <c r="A3" s="111" t="s">
        <v>0</v>
      </c>
      <c r="B3" s="113" t="s">
        <v>1</v>
      </c>
      <c r="C3" s="115" t="s">
        <v>2</v>
      </c>
      <c r="D3" s="116"/>
      <c r="E3" s="116"/>
      <c r="F3" s="116"/>
      <c r="G3" s="116"/>
      <c r="H3" s="116"/>
      <c r="I3" s="116"/>
      <c r="J3" s="116"/>
      <c r="K3" s="116"/>
      <c r="L3" s="116"/>
    </row>
    <row r="4" spans="1:13" s="43" customFormat="1" x14ac:dyDescent="0.25">
      <c r="A4" s="112"/>
      <c r="B4" s="114"/>
      <c r="C4" s="42" t="s">
        <v>3</v>
      </c>
      <c r="D4" s="37" t="s">
        <v>4</v>
      </c>
      <c r="E4" s="37" t="s">
        <v>5</v>
      </c>
      <c r="F4" s="37" t="s">
        <v>96</v>
      </c>
      <c r="G4" s="37" t="s">
        <v>8</v>
      </c>
      <c r="H4" s="37" t="s">
        <v>81</v>
      </c>
      <c r="I4" s="37" t="s">
        <v>82</v>
      </c>
      <c r="J4" s="37" t="s">
        <v>83</v>
      </c>
      <c r="K4" s="37" t="s">
        <v>84</v>
      </c>
      <c r="L4" s="37" t="s">
        <v>85</v>
      </c>
    </row>
    <row r="5" spans="1:13" s="43" customFormat="1" ht="99" customHeight="1" x14ac:dyDescent="0.25">
      <c r="A5" s="112"/>
      <c r="B5" s="114"/>
      <c r="C5" s="44" t="s">
        <v>13</v>
      </c>
      <c r="D5" s="38" t="s">
        <v>14</v>
      </c>
      <c r="E5" s="38" t="s">
        <v>15</v>
      </c>
      <c r="F5" s="38" t="s">
        <v>99</v>
      </c>
      <c r="G5" s="38" t="s">
        <v>16</v>
      </c>
      <c r="H5" s="38" t="s">
        <v>17</v>
      </c>
      <c r="I5" s="38" t="s">
        <v>18</v>
      </c>
      <c r="J5" s="38" t="s">
        <v>19</v>
      </c>
      <c r="K5" s="38" t="s">
        <v>20</v>
      </c>
      <c r="L5" s="38" t="s">
        <v>21</v>
      </c>
    </row>
    <row r="6" spans="1:13" ht="13.5" customHeight="1" x14ac:dyDescent="0.25">
      <c r="A6" s="107" t="s">
        <v>87</v>
      </c>
      <c r="B6" s="45" t="s">
        <v>22</v>
      </c>
      <c r="C6" s="90">
        <v>308.96179999999987</v>
      </c>
      <c r="D6" s="90">
        <v>119.68999999999997</v>
      </c>
      <c r="E6" s="90">
        <v>465.50529999999964</v>
      </c>
      <c r="F6" s="90">
        <v>300.59000000000003</v>
      </c>
      <c r="G6" s="90">
        <v>250.78150000000002</v>
      </c>
      <c r="H6" s="90">
        <v>37.020000000000003</v>
      </c>
      <c r="I6" s="90">
        <v>934.68030000000056</v>
      </c>
      <c r="J6" s="90">
        <v>543.50610000000017</v>
      </c>
      <c r="K6" s="90">
        <v>442.72869999999961</v>
      </c>
      <c r="L6" s="91">
        <v>3403.1936999999807</v>
      </c>
      <c r="M6" s="46"/>
    </row>
    <row r="7" spans="1:13" ht="13.5" customHeight="1" x14ac:dyDescent="0.25">
      <c r="A7" s="108"/>
      <c r="B7" s="47" t="s">
        <v>23</v>
      </c>
      <c r="C7" s="90">
        <v>632.34599999999989</v>
      </c>
      <c r="D7" s="90">
        <v>215.79829999999976</v>
      </c>
      <c r="E7" s="90">
        <v>1942.1034</v>
      </c>
      <c r="F7" s="90">
        <v>381.2804000000001</v>
      </c>
      <c r="G7" s="90">
        <v>221.87799999999993</v>
      </c>
      <c r="H7" s="90">
        <v>87.299999999999983</v>
      </c>
      <c r="I7" s="90">
        <v>969.69499999999937</v>
      </c>
      <c r="J7" s="90">
        <v>701.45449999999846</v>
      </c>
      <c r="K7" s="90">
        <v>579.9624</v>
      </c>
      <c r="L7" s="91">
        <v>5731.8931999999941</v>
      </c>
      <c r="M7" s="46"/>
    </row>
    <row r="8" spans="1:13" ht="13.5" customHeight="1" x14ac:dyDescent="0.25">
      <c r="A8" s="108"/>
      <c r="B8" s="47" t="s">
        <v>24</v>
      </c>
      <c r="C8" s="90">
        <v>607.56040000000144</v>
      </c>
      <c r="D8" s="90">
        <v>190.21559999999999</v>
      </c>
      <c r="E8" s="90">
        <v>1676.518000000003</v>
      </c>
      <c r="F8" s="90">
        <v>373.1703</v>
      </c>
      <c r="G8" s="90">
        <v>311.46390000000002</v>
      </c>
      <c r="H8" s="90">
        <v>37.981999999999999</v>
      </c>
      <c r="I8" s="90">
        <v>1432.5139000000006</v>
      </c>
      <c r="J8" s="90">
        <v>782.69700000000046</v>
      </c>
      <c r="K8" s="90">
        <v>887.91979999999933</v>
      </c>
      <c r="L8" s="91">
        <v>6300.4609</v>
      </c>
      <c r="M8" s="46"/>
    </row>
    <row r="9" spans="1:13" ht="13.5" customHeight="1" x14ac:dyDescent="0.25">
      <c r="A9" s="109"/>
      <c r="B9" s="48" t="s">
        <v>25</v>
      </c>
      <c r="C9" s="92">
        <v>561.81939999999929</v>
      </c>
      <c r="D9" s="92">
        <v>232.19800000000012</v>
      </c>
      <c r="E9" s="92">
        <v>1650.9036000000019</v>
      </c>
      <c r="F9" s="92">
        <v>379.12099999999981</v>
      </c>
      <c r="G9" s="92">
        <v>229.61600000000007</v>
      </c>
      <c r="H9" s="92">
        <v>70.570000000000007</v>
      </c>
      <c r="I9" s="92">
        <v>1091.1794999999993</v>
      </c>
      <c r="J9" s="92">
        <v>459.86859999999984</v>
      </c>
      <c r="K9" s="92">
        <v>739.61360000000025</v>
      </c>
      <c r="L9" s="93">
        <v>5414.7297000000008</v>
      </c>
      <c r="M9" s="46"/>
    </row>
    <row r="10" spans="1:13" ht="13.5" customHeight="1" x14ac:dyDescent="0.25">
      <c r="A10" s="107" t="s">
        <v>88</v>
      </c>
      <c r="B10" s="45" t="s">
        <v>22</v>
      </c>
      <c r="C10" s="90">
        <v>628.73569999999938</v>
      </c>
      <c r="D10" s="90">
        <v>195.45730000000012</v>
      </c>
      <c r="E10" s="90">
        <v>1579.605599999999</v>
      </c>
      <c r="F10" s="90">
        <v>551.94309999999973</v>
      </c>
      <c r="G10" s="90">
        <v>297.54559999999992</v>
      </c>
      <c r="H10" s="90">
        <v>91.170199999999966</v>
      </c>
      <c r="I10" s="90">
        <v>1532.7701999999977</v>
      </c>
      <c r="J10" s="90">
        <v>664.34039999999982</v>
      </c>
      <c r="K10" s="90">
        <v>769.80600000000027</v>
      </c>
      <c r="L10" s="91">
        <v>6311.3741000000027</v>
      </c>
      <c r="M10" s="46"/>
    </row>
    <row r="11" spans="1:13" ht="13.5" customHeight="1" x14ac:dyDescent="0.25">
      <c r="A11" s="108"/>
      <c r="B11" s="47" t="s">
        <v>23</v>
      </c>
      <c r="C11" s="90">
        <v>749.42709999999954</v>
      </c>
      <c r="D11" s="90">
        <v>439.72299999999996</v>
      </c>
      <c r="E11" s="90">
        <v>1911.2497000000008</v>
      </c>
      <c r="F11" s="90">
        <v>637.87080000000094</v>
      </c>
      <c r="G11" s="90">
        <v>365.98670000000004</v>
      </c>
      <c r="H11" s="90">
        <v>27.019999999999996</v>
      </c>
      <c r="I11" s="90">
        <v>1392.4703000000009</v>
      </c>
      <c r="J11" s="90">
        <v>605.2417999999999</v>
      </c>
      <c r="K11" s="90">
        <v>904.00279999999987</v>
      </c>
      <c r="L11" s="91">
        <v>7032.5522000000101</v>
      </c>
      <c r="M11" s="46"/>
    </row>
    <row r="12" spans="1:13" ht="13.5" customHeight="1" x14ac:dyDescent="0.25">
      <c r="A12" s="108"/>
      <c r="B12" s="47" t="s">
        <v>24</v>
      </c>
      <c r="C12" s="90">
        <v>658.17740000000072</v>
      </c>
      <c r="D12" s="90">
        <v>473.18470000000008</v>
      </c>
      <c r="E12" s="90">
        <v>2140.8687000000023</v>
      </c>
      <c r="F12" s="90">
        <v>632.59010000000001</v>
      </c>
      <c r="G12" s="90">
        <v>576.24640000000011</v>
      </c>
      <c r="H12" s="90">
        <v>59.420000000000023</v>
      </c>
      <c r="I12" s="90">
        <v>1271.7224000000008</v>
      </c>
      <c r="J12" s="90">
        <v>857.89759999999978</v>
      </c>
      <c r="K12" s="90">
        <v>562.54000000000076</v>
      </c>
      <c r="L12" s="91">
        <v>7232.3972999999914</v>
      </c>
      <c r="M12" s="46"/>
    </row>
    <row r="13" spans="1:13" ht="13.5" customHeight="1" x14ac:dyDescent="0.25">
      <c r="A13" s="109"/>
      <c r="B13" s="48" t="s">
        <v>25</v>
      </c>
      <c r="C13" s="92">
        <v>526.64560000000006</v>
      </c>
      <c r="D13" s="92">
        <v>389.91150000000022</v>
      </c>
      <c r="E13" s="92">
        <v>2104.791299999998</v>
      </c>
      <c r="F13" s="92">
        <v>679.34000000000037</v>
      </c>
      <c r="G13" s="92">
        <v>475.85999999999979</v>
      </c>
      <c r="H13" s="92">
        <v>118.61</v>
      </c>
      <c r="I13" s="92">
        <v>1156.3190000000009</v>
      </c>
      <c r="J13" s="92">
        <v>380.09619999999984</v>
      </c>
      <c r="K13" s="92">
        <v>553.42000000000053</v>
      </c>
      <c r="L13" s="93">
        <v>6384.6936000000032</v>
      </c>
      <c r="M13" s="46"/>
    </row>
    <row r="14" spans="1:13" ht="13.5" customHeight="1" x14ac:dyDescent="0.25">
      <c r="A14" s="107" t="s">
        <v>89</v>
      </c>
      <c r="B14" s="45" t="s">
        <v>22</v>
      </c>
      <c r="C14" s="90">
        <v>574.45260000000042</v>
      </c>
      <c r="D14" s="90">
        <v>363.3429999999999</v>
      </c>
      <c r="E14" s="90">
        <v>2363.4185000000025</v>
      </c>
      <c r="F14" s="90">
        <v>656.86150000000021</v>
      </c>
      <c r="G14" s="90">
        <v>469.89880000000011</v>
      </c>
      <c r="H14" s="90">
        <v>59.67</v>
      </c>
      <c r="I14" s="90">
        <v>1449.0020999999992</v>
      </c>
      <c r="J14" s="90">
        <v>596.62660000000051</v>
      </c>
      <c r="K14" s="90">
        <v>579.41039999999964</v>
      </c>
      <c r="L14" s="91">
        <v>7112.6234999999924</v>
      </c>
      <c r="M14" s="46"/>
    </row>
    <row r="15" spans="1:13" ht="13.5" customHeight="1" x14ac:dyDescent="0.25">
      <c r="A15" s="108"/>
      <c r="B15" s="47" t="s">
        <v>23</v>
      </c>
      <c r="C15" s="90">
        <v>666.35110000000066</v>
      </c>
      <c r="D15" s="90">
        <v>396.39959999999962</v>
      </c>
      <c r="E15" s="90">
        <v>2212.7665000000011</v>
      </c>
      <c r="F15" s="90">
        <v>413.76250000000027</v>
      </c>
      <c r="G15" s="90">
        <v>506.51989999999967</v>
      </c>
      <c r="H15" s="90">
        <v>77.122599999999991</v>
      </c>
      <c r="I15" s="90">
        <v>1581.4899000000019</v>
      </c>
      <c r="J15" s="90">
        <v>812.23019999999997</v>
      </c>
      <c r="K15" s="90">
        <v>857.00809999999956</v>
      </c>
      <c r="L15" s="91">
        <v>7523.4304000000211</v>
      </c>
      <c r="M15" s="46"/>
    </row>
    <row r="16" spans="1:13" ht="13.5" customHeight="1" x14ac:dyDescent="0.25">
      <c r="A16" s="108"/>
      <c r="B16" s="47" t="s">
        <v>24</v>
      </c>
      <c r="C16" s="90">
        <v>869.31520000000103</v>
      </c>
      <c r="D16" s="90">
        <v>506.38640000000038</v>
      </c>
      <c r="E16" s="90">
        <v>1958.9239999999979</v>
      </c>
      <c r="F16" s="90">
        <v>680.70180000000028</v>
      </c>
      <c r="G16" s="90">
        <v>327.03999999999991</v>
      </c>
      <c r="H16" s="90">
        <v>71.08</v>
      </c>
      <c r="I16" s="90">
        <v>2136.2987999999996</v>
      </c>
      <c r="J16" s="90">
        <v>1092.1700000000012</v>
      </c>
      <c r="K16" s="90">
        <v>758.31000000000085</v>
      </c>
      <c r="L16" s="91">
        <v>8400.3962000000283</v>
      </c>
      <c r="M16" s="46"/>
    </row>
    <row r="17" spans="1:13" ht="13.5" customHeight="1" x14ac:dyDescent="0.25">
      <c r="A17" s="109"/>
      <c r="B17" s="48" t="s">
        <v>25</v>
      </c>
      <c r="C17" s="92">
        <v>755.35000000000036</v>
      </c>
      <c r="D17" s="92">
        <v>491.47999999999962</v>
      </c>
      <c r="E17" s="92">
        <v>2248.4699999999971</v>
      </c>
      <c r="F17" s="92">
        <v>654.51999999999964</v>
      </c>
      <c r="G17" s="92">
        <v>399.01999999999987</v>
      </c>
      <c r="H17" s="92">
        <v>130.19000000000008</v>
      </c>
      <c r="I17" s="92">
        <v>1925.3400000000001</v>
      </c>
      <c r="J17" s="92">
        <v>769.34</v>
      </c>
      <c r="K17" s="92">
        <v>580.5100000000001</v>
      </c>
      <c r="L17" s="93">
        <v>7954.5500000000029</v>
      </c>
      <c r="M17" s="46"/>
    </row>
    <row r="18" spans="1:13" ht="13.5" customHeight="1" x14ac:dyDescent="0.25">
      <c r="A18" s="107" t="s">
        <v>90</v>
      </c>
      <c r="B18" s="45" t="s">
        <v>22</v>
      </c>
      <c r="C18" s="90">
        <v>588.25000000000023</v>
      </c>
      <c r="D18" s="90">
        <v>531.43999999999994</v>
      </c>
      <c r="E18" s="90">
        <v>2244.5699999999997</v>
      </c>
      <c r="F18" s="90">
        <v>778.54000000000019</v>
      </c>
      <c r="G18" s="90">
        <v>380.45999999999992</v>
      </c>
      <c r="H18" s="90">
        <v>95.900000000000034</v>
      </c>
      <c r="I18" s="90">
        <v>2218.6299999999997</v>
      </c>
      <c r="J18" s="90">
        <v>1662.0300000000004</v>
      </c>
      <c r="K18" s="90">
        <v>647.09</v>
      </c>
      <c r="L18" s="91">
        <v>9146.5599999999868</v>
      </c>
      <c r="M18" s="46"/>
    </row>
    <row r="19" spans="1:13" ht="13.5" customHeight="1" x14ac:dyDescent="0.25">
      <c r="A19" s="108"/>
      <c r="B19" s="47" t="s">
        <v>23</v>
      </c>
      <c r="C19" s="90">
        <v>664.5500000000003</v>
      </c>
      <c r="D19" s="90">
        <v>569.04999999999984</v>
      </c>
      <c r="E19" s="90">
        <v>2659.0000000000032</v>
      </c>
      <c r="F19" s="90">
        <v>788.73000000000047</v>
      </c>
      <c r="G19" s="90">
        <v>395.55999999999989</v>
      </c>
      <c r="H19" s="90">
        <v>47.519999999999996</v>
      </c>
      <c r="I19" s="90">
        <v>2327.3500000000022</v>
      </c>
      <c r="J19" s="90">
        <v>650.66000000000054</v>
      </c>
      <c r="K19" s="90">
        <v>561.97999999999956</v>
      </c>
      <c r="L19" s="91">
        <v>8664.3999999999724</v>
      </c>
      <c r="M19" s="46"/>
    </row>
    <row r="20" spans="1:13" ht="13.5" customHeight="1" x14ac:dyDescent="0.25">
      <c r="A20" s="108"/>
      <c r="B20" s="47" t="s">
        <v>24</v>
      </c>
      <c r="C20" s="90">
        <v>753.50600000000077</v>
      </c>
      <c r="D20" s="90">
        <v>698.27499999999986</v>
      </c>
      <c r="E20" s="90">
        <v>2439.8218999999972</v>
      </c>
      <c r="F20" s="90">
        <v>738.17590000000007</v>
      </c>
      <c r="G20" s="90">
        <v>447.57790000000028</v>
      </c>
      <c r="H20" s="90">
        <v>82.469500000000025</v>
      </c>
      <c r="I20" s="90">
        <v>2390.0241999999998</v>
      </c>
      <c r="J20" s="90">
        <v>771.2170000000001</v>
      </c>
      <c r="K20" s="90">
        <v>846.15640000000121</v>
      </c>
      <c r="L20" s="91">
        <v>9167.203799999992</v>
      </c>
      <c r="M20" s="46"/>
    </row>
    <row r="21" spans="1:13" ht="14.25" customHeight="1" x14ac:dyDescent="0.25">
      <c r="A21" s="108"/>
      <c r="B21" s="48" t="s">
        <v>25</v>
      </c>
      <c r="C21" s="90">
        <v>652.00980000000004</v>
      </c>
      <c r="D21" s="90">
        <v>588.10000000000014</v>
      </c>
      <c r="E21" s="90">
        <v>2114.7737000000011</v>
      </c>
      <c r="F21" s="92">
        <v>709.95580000000018</v>
      </c>
      <c r="G21" s="90">
        <v>421.41010000000006</v>
      </c>
      <c r="H21" s="90">
        <v>127.42999999999998</v>
      </c>
      <c r="I21" s="90">
        <v>2425.0271999999973</v>
      </c>
      <c r="J21" s="90">
        <v>684.83879999999976</v>
      </c>
      <c r="K21" s="90">
        <v>662.65540000000021</v>
      </c>
      <c r="L21" s="91">
        <v>8386.2807999999841</v>
      </c>
      <c r="M21" s="46"/>
    </row>
    <row r="22" spans="1:13" ht="13.5" customHeight="1" x14ac:dyDescent="0.25">
      <c r="A22" s="107" t="s">
        <v>91</v>
      </c>
      <c r="B22" s="45" t="s">
        <v>22</v>
      </c>
      <c r="C22" s="94">
        <v>602.42910000000018</v>
      </c>
      <c r="D22" s="94">
        <v>619.80840000000012</v>
      </c>
      <c r="E22" s="94">
        <v>2312.7117999999987</v>
      </c>
      <c r="F22" s="90">
        <v>626.9182999999997</v>
      </c>
      <c r="G22" s="94">
        <v>422.07280000000043</v>
      </c>
      <c r="H22" s="94">
        <v>124.57999999999998</v>
      </c>
      <c r="I22" s="94">
        <v>2599.2129000000004</v>
      </c>
      <c r="J22" s="94">
        <v>931.26999999999907</v>
      </c>
      <c r="K22" s="94">
        <v>518.40399999999988</v>
      </c>
      <c r="L22" s="95">
        <v>8756.9972999999918</v>
      </c>
      <c r="M22" s="46"/>
    </row>
    <row r="23" spans="1:13" ht="13.5" customHeight="1" x14ac:dyDescent="0.25">
      <c r="A23" s="108"/>
      <c r="B23" s="47" t="s">
        <v>23</v>
      </c>
      <c r="C23" s="90">
        <v>622.4300000000004</v>
      </c>
      <c r="D23" s="90">
        <v>642.82260000000008</v>
      </c>
      <c r="E23" s="90">
        <v>2664.9779000000012</v>
      </c>
      <c r="F23" s="90">
        <v>596.54299999999989</v>
      </c>
      <c r="G23" s="90">
        <v>456.55200000000031</v>
      </c>
      <c r="H23" s="90">
        <v>124.01999999999997</v>
      </c>
      <c r="I23" s="90">
        <v>2613.9197999999951</v>
      </c>
      <c r="J23" s="90">
        <v>1188.8260999999995</v>
      </c>
      <c r="K23" s="90">
        <v>700.92999999999961</v>
      </c>
      <c r="L23" s="91">
        <v>9611.4013999999916</v>
      </c>
      <c r="M23" s="46"/>
    </row>
    <row r="24" spans="1:13" ht="13.5" customHeight="1" x14ac:dyDescent="0.25">
      <c r="A24" s="108"/>
      <c r="B24" s="47" t="s">
        <v>24</v>
      </c>
      <c r="C24" s="90">
        <v>696.17280000000119</v>
      </c>
      <c r="D24" s="90">
        <v>632.07530000000031</v>
      </c>
      <c r="E24" s="90">
        <v>2960.902800000003</v>
      </c>
      <c r="F24" s="90">
        <v>684.23599999999988</v>
      </c>
      <c r="G24" s="90">
        <v>386.85000000000008</v>
      </c>
      <c r="H24" s="90">
        <v>139.06</v>
      </c>
      <c r="I24" s="90">
        <v>2775.5307000000034</v>
      </c>
      <c r="J24" s="90">
        <v>1230.7656999999995</v>
      </c>
      <c r="K24" s="90">
        <v>629.48780000000102</v>
      </c>
      <c r="L24" s="91">
        <v>10135.121100000046</v>
      </c>
      <c r="M24" s="46"/>
    </row>
    <row r="25" spans="1:13" ht="13.5" customHeight="1" x14ac:dyDescent="0.25">
      <c r="A25" s="109"/>
      <c r="B25" s="48" t="s">
        <v>25</v>
      </c>
      <c r="C25" s="92">
        <v>676.50779999999918</v>
      </c>
      <c r="D25" s="92">
        <v>699.42510000000004</v>
      </c>
      <c r="E25" s="92">
        <v>3039.9479000000038</v>
      </c>
      <c r="F25" s="92">
        <v>642.67199999999957</v>
      </c>
      <c r="G25" s="92">
        <v>428.04000000000025</v>
      </c>
      <c r="H25" s="92">
        <v>130.80999999999992</v>
      </c>
      <c r="I25" s="92">
        <v>3037.7976000000003</v>
      </c>
      <c r="J25" s="92">
        <v>839.44999999999902</v>
      </c>
      <c r="K25" s="92">
        <v>523.79000000000019</v>
      </c>
      <c r="L25" s="93">
        <v>10018.37039999998</v>
      </c>
      <c r="M25" s="46"/>
    </row>
    <row r="26" spans="1:13" ht="13.5" customHeight="1" x14ac:dyDescent="0.25">
      <c r="A26" s="108">
        <v>2026</v>
      </c>
      <c r="B26" s="45" t="s">
        <v>86</v>
      </c>
      <c r="C26" s="90">
        <v>774.92887335702983</v>
      </c>
      <c r="D26" s="90">
        <v>774.38112512253019</v>
      </c>
      <c r="E26" s="90">
        <v>3143.2552781569611</v>
      </c>
      <c r="F26" s="90">
        <v>581.95995391200017</v>
      </c>
      <c r="G26" s="90">
        <v>471.30086759900018</v>
      </c>
      <c r="H26" s="90">
        <v>161.81171713003005</v>
      </c>
      <c r="I26" s="90">
        <v>3010.9573868347102</v>
      </c>
      <c r="J26" s="90">
        <v>666.45129330911004</v>
      </c>
      <c r="K26" s="90">
        <v>436.71515601831004</v>
      </c>
      <c r="L26" s="91">
        <v>10022.03503861567</v>
      </c>
      <c r="M26" s="46"/>
    </row>
    <row r="27" spans="1:13" ht="13.5" customHeight="1" x14ac:dyDescent="0.25">
      <c r="A27" s="108"/>
      <c r="B27" s="47" t="s">
        <v>23</v>
      </c>
      <c r="C27" s="90">
        <v>899.24700782461821</v>
      </c>
      <c r="D27" s="90">
        <v>984.86035110933744</v>
      </c>
      <c r="E27" s="90">
        <v>3235.5482189672025</v>
      </c>
      <c r="F27" s="90">
        <v>452.37811510734377</v>
      </c>
      <c r="G27" s="90">
        <v>448.8466909865711</v>
      </c>
      <c r="H27" s="90">
        <v>210.14250643200009</v>
      </c>
      <c r="I27" s="90">
        <v>2072.9291443369707</v>
      </c>
      <c r="J27" s="90">
        <v>890.67065595714701</v>
      </c>
      <c r="K27" s="90">
        <v>423.90198695340007</v>
      </c>
      <c r="L27" s="91">
        <v>9618.643009455629</v>
      </c>
      <c r="M27" s="46"/>
    </row>
    <row r="28" spans="1:13" ht="13.5" customHeight="1" x14ac:dyDescent="0.25">
      <c r="A28" s="49"/>
      <c r="B28" s="73"/>
      <c r="C28" s="90"/>
      <c r="D28" s="90"/>
      <c r="E28" s="90"/>
      <c r="F28" s="90"/>
      <c r="G28" s="90"/>
      <c r="H28" s="90"/>
      <c r="I28" s="90"/>
      <c r="J28" s="90"/>
      <c r="K28" s="90"/>
      <c r="L28" s="91"/>
      <c r="M28" s="46"/>
    </row>
    <row r="29" spans="1:13" ht="3" customHeight="1" x14ac:dyDescent="0.25">
      <c r="B29" s="96"/>
      <c r="C29" s="39"/>
      <c r="D29" s="39"/>
      <c r="E29" s="50"/>
      <c r="F29" s="39"/>
      <c r="G29" s="50"/>
      <c r="H29" s="50"/>
      <c r="I29" s="50"/>
      <c r="J29" s="39"/>
      <c r="K29" s="39"/>
      <c r="L29" s="39"/>
    </row>
    <row r="30" spans="1:13" ht="12" customHeight="1" x14ac:dyDescent="0.25">
      <c r="A30" s="89" t="s">
        <v>71</v>
      </c>
      <c r="C30" s="39"/>
      <c r="D30" s="39"/>
      <c r="E30" s="39"/>
      <c r="F30" s="39"/>
      <c r="G30" s="39"/>
      <c r="H30" s="39"/>
      <c r="I30" s="39"/>
      <c r="J30" s="39"/>
      <c r="K30" s="39"/>
    </row>
    <row r="31" spans="1:13" ht="25.5" customHeight="1" x14ac:dyDescent="0.25">
      <c r="A31" s="117" t="s">
        <v>98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</row>
    <row r="32" spans="1:13" x14ac:dyDescent="0.25"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3:12" x14ac:dyDescent="0.25">
      <c r="C33" s="51"/>
      <c r="D33" s="51"/>
      <c r="E33" s="51"/>
    </row>
    <row r="34" spans="3:12" x14ac:dyDescent="0.25">
      <c r="C34" s="51"/>
      <c r="D34" s="51"/>
      <c r="E34" s="51"/>
    </row>
    <row r="35" spans="3:12" x14ac:dyDescent="0.25">
      <c r="C35" s="51"/>
      <c r="D35" s="51"/>
      <c r="E35" s="51"/>
      <c r="F35" s="39"/>
      <c r="G35" s="39"/>
      <c r="H35" s="39"/>
      <c r="I35" s="39"/>
      <c r="J35" s="39"/>
      <c r="K35" s="39"/>
      <c r="L35" s="39"/>
    </row>
    <row r="36" spans="3:12" x14ac:dyDescent="0.25">
      <c r="C36" s="51"/>
      <c r="D36" s="51"/>
      <c r="E36" s="51"/>
      <c r="F36" s="46"/>
      <c r="G36" s="46"/>
      <c r="H36" s="46"/>
      <c r="I36" s="46"/>
      <c r="J36" s="46"/>
      <c r="K36" s="46"/>
      <c r="L36" s="46"/>
    </row>
    <row r="37" spans="3:12" x14ac:dyDescent="0.25">
      <c r="C37" s="100"/>
      <c r="D37" s="100"/>
      <c r="E37" s="100"/>
      <c r="F37" s="100"/>
      <c r="G37" s="100"/>
      <c r="H37" s="100"/>
      <c r="I37" s="100"/>
      <c r="J37" s="100"/>
      <c r="K37" s="100"/>
      <c r="L37" s="100"/>
    </row>
    <row r="38" spans="3:12" x14ac:dyDescent="0.25">
      <c r="C38" s="51"/>
      <c r="D38" s="51"/>
      <c r="E38" s="51"/>
    </row>
    <row r="39" spans="3:12" x14ac:dyDescent="0.25">
      <c r="C39" s="51"/>
      <c r="D39" s="51"/>
      <c r="E39" s="51"/>
    </row>
    <row r="53" spans="3:12" x14ac:dyDescent="0.25"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3:12" x14ac:dyDescent="0.25"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3:12" x14ac:dyDescent="0.25"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3:12" x14ac:dyDescent="0.25"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3:12" x14ac:dyDescent="0.25"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3:12" x14ac:dyDescent="0.25"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3:12" x14ac:dyDescent="0.25"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3:12" x14ac:dyDescent="0.25"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3:12" x14ac:dyDescent="0.25"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3:12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3:12" x14ac:dyDescent="0.25"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3:12" x14ac:dyDescent="0.25"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3:12" x14ac:dyDescent="0.25"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3:12" x14ac:dyDescent="0.25"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3:12" x14ac:dyDescent="0.25"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3:12" x14ac:dyDescent="0.25"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3:12" x14ac:dyDescent="0.25"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3:12" x14ac:dyDescent="0.25"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1" spans="3:12" x14ac:dyDescent="0.25"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3:12" x14ac:dyDescent="0.25">
      <c r="C72" s="39"/>
      <c r="D72" s="39"/>
      <c r="E72" s="39"/>
      <c r="F72" s="39"/>
      <c r="G72" s="39"/>
      <c r="H72" s="39"/>
      <c r="I72" s="39"/>
      <c r="J72" s="39"/>
      <c r="K72" s="39"/>
      <c r="L72" s="39"/>
    </row>
  </sheetData>
  <mergeCells count="11">
    <mergeCell ref="A31:L31"/>
    <mergeCell ref="A26:A27"/>
    <mergeCell ref="A14:A17"/>
    <mergeCell ref="A18:A21"/>
    <mergeCell ref="A22:A25"/>
    <mergeCell ref="A10:A13"/>
    <mergeCell ref="A1:L1"/>
    <mergeCell ref="A3:A5"/>
    <mergeCell ref="B3:B5"/>
    <mergeCell ref="C3:L3"/>
    <mergeCell ref="A6:A9"/>
  </mergeCells>
  <pageMargins left="0.70866141732283472" right="0.70866141732283472" top="0.70866141732283472" bottom="0.70866141732283472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136" t="s">
        <v>0</v>
      </c>
      <c r="B1" s="139" t="s">
        <v>1</v>
      </c>
      <c r="C1" s="131" t="s">
        <v>34</v>
      </c>
      <c r="D1" s="131" t="s">
        <v>45</v>
      </c>
    </row>
    <row r="2" spans="1:19" x14ac:dyDescent="0.25">
      <c r="A2" s="137"/>
      <c r="B2" s="140"/>
      <c r="C2" s="132"/>
      <c r="D2" s="132"/>
    </row>
    <row r="3" spans="1:19" x14ac:dyDescent="0.25">
      <c r="A3" s="138"/>
      <c r="B3" s="141"/>
      <c r="C3" s="133"/>
      <c r="D3" s="133"/>
    </row>
    <row r="4" spans="1:19" x14ac:dyDescent="0.25">
      <c r="A4" s="134">
        <v>2017</v>
      </c>
      <c r="B4" s="4" t="s">
        <v>22</v>
      </c>
      <c r="C4" s="6">
        <v>211199.014393419</v>
      </c>
      <c r="D4" s="6">
        <v>5082.4470895367695</v>
      </c>
      <c r="S4" s="23"/>
    </row>
    <row r="5" spans="1:19" x14ac:dyDescent="0.25">
      <c r="A5" s="130"/>
      <c r="B5" s="3" t="s">
        <v>23</v>
      </c>
      <c r="C5" s="7">
        <v>214926.773563097</v>
      </c>
      <c r="D5" s="7">
        <v>4950.0623977599998</v>
      </c>
      <c r="S5" s="23"/>
    </row>
    <row r="6" spans="1:19" x14ac:dyDescent="0.25">
      <c r="A6" s="130"/>
      <c r="B6" s="3" t="s">
        <v>24</v>
      </c>
      <c r="C6" s="7">
        <v>217256.93371883102</v>
      </c>
      <c r="D6" s="7">
        <v>4530.0801825427816</v>
      </c>
      <c r="S6" s="23"/>
    </row>
    <row r="7" spans="1:19" x14ac:dyDescent="0.25">
      <c r="A7" s="135"/>
      <c r="B7" s="5" t="s">
        <v>25</v>
      </c>
      <c r="C7" s="8">
        <v>219156.84240999509</v>
      </c>
      <c r="D7" s="8">
        <v>3642.5716840405203</v>
      </c>
      <c r="S7" s="23"/>
    </row>
    <row r="8" spans="1:19" x14ac:dyDescent="0.25">
      <c r="A8" s="134">
        <v>2018</v>
      </c>
      <c r="B8" s="3" t="s">
        <v>22</v>
      </c>
      <c r="C8" s="6">
        <v>222980.991838847</v>
      </c>
      <c r="D8" s="6">
        <v>5887.0475925769988</v>
      </c>
      <c r="S8" s="23"/>
    </row>
    <row r="9" spans="1:19" x14ac:dyDescent="0.25">
      <c r="A9" s="130"/>
      <c r="B9" s="3" t="s">
        <v>23</v>
      </c>
      <c r="C9" s="7">
        <v>227527.98745633499</v>
      </c>
      <c r="D9" s="7">
        <v>6067.1464024889001</v>
      </c>
      <c r="S9" s="23"/>
    </row>
    <row r="10" spans="1:19" x14ac:dyDescent="0.25">
      <c r="A10" s="130"/>
      <c r="B10" s="3" t="s">
        <v>24</v>
      </c>
      <c r="C10" s="7">
        <v>230092.19</v>
      </c>
      <c r="D10" s="7">
        <v>6314.31</v>
      </c>
      <c r="S10" s="23"/>
    </row>
    <row r="11" spans="1:19" x14ac:dyDescent="0.25">
      <c r="A11" s="135"/>
      <c r="B11" s="5" t="s">
        <v>25</v>
      </c>
      <c r="C11" s="8">
        <v>239255.34909658492</v>
      </c>
      <c r="D11" s="8">
        <v>6781.2138903010491</v>
      </c>
      <c r="S11" s="23"/>
    </row>
    <row r="12" spans="1:19" x14ac:dyDescent="0.25">
      <c r="A12" s="134">
        <v>2019</v>
      </c>
      <c r="B12" s="3" t="s">
        <v>22</v>
      </c>
      <c r="C12" s="6">
        <v>244075.71023319906</v>
      </c>
      <c r="D12" s="6">
        <v>6237.4061952255843</v>
      </c>
      <c r="S12" s="23"/>
    </row>
    <row r="13" spans="1:19" x14ac:dyDescent="0.25">
      <c r="A13" s="130"/>
      <c r="B13" s="3" t="s">
        <v>23</v>
      </c>
      <c r="C13" s="7">
        <v>236560.93902995795</v>
      </c>
      <c r="D13" s="7">
        <v>6754.7015740487495</v>
      </c>
      <c r="S13" s="23"/>
    </row>
    <row r="14" spans="1:19" x14ac:dyDescent="0.25">
      <c r="A14" s="130"/>
      <c r="B14" s="3" t="s">
        <v>24</v>
      </c>
      <c r="C14" s="7">
        <v>239636.29660380003</v>
      </c>
      <c r="D14" s="7">
        <v>5790.2752810390002</v>
      </c>
      <c r="S14" s="23"/>
    </row>
    <row r="15" spans="1:19" x14ac:dyDescent="0.25">
      <c r="A15" s="135"/>
      <c r="B15" s="5" t="s">
        <v>25</v>
      </c>
      <c r="C15" s="8">
        <v>242080.13406225899</v>
      </c>
      <c r="D15" s="8">
        <v>5444.0549529645796</v>
      </c>
      <c r="S15" s="23"/>
    </row>
    <row r="16" spans="1:19" x14ac:dyDescent="0.25">
      <c r="A16" s="134">
        <v>2020</v>
      </c>
      <c r="B16" s="3" t="s">
        <v>22</v>
      </c>
      <c r="C16" s="6">
        <v>246644.82860395004</v>
      </c>
      <c r="D16" s="6">
        <v>3507.343390519381</v>
      </c>
      <c r="S16" s="23"/>
    </row>
    <row r="17" spans="1:19" x14ac:dyDescent="0.25">
      <c r="A17" s="130"/>
      <c r="B17" s="3" t="s">
        <v>23</v>
      </c>
      <c r="C17" s="7">
        <v>244400.01721129505</v>
      </c>
      <c r="D17" s="7">
        <v>3642.7182487055697</v>
      </c>
      <c r="S17" s="23"/>
    </row>
    <row r="18" spans="1:19" x14ac:dyDescent="0.25">
      <c r="A18" s="130"/>
      <c r="B18" s="3" t="s">
        <v>24</v>
      </c>
      <c r="C18" s="7">
        <v>242184.56900632504</v>
      </c>
      <c r="D18" s="7">
        <v>4802.1660286989199</v>
      </c>
      <c r="S18" s="23"/>
    </row>
    <row r="19" spans="1:19" x14ac:dyDescent="0.25">
      <c r="A19" s="135"/>
      <c r="B19" s="5" t="s">
        <v>25</v>
      </c>
      <c r="C19" s="8">
        <v>242562.17186618698</v>
      </c>
      <c r="D19" s="8">
        <v>4226.2235546933289</v>
      </c>
      <c r="S19" s="23"/>
    </row>
    <row r="20" spans="1:19" x14ac:dyDescent="0.25">
      <c r="A20" s="134">
        <v>2021</v>
      </c>
      <c r="B20" s="3" t="s">
        <v>22</v>
      </c>
      <c r="C20" s="6">
        <v>241818.17142833903</v>
      </c>
      <c r="D20" s="6">
        <v>3454.0795886854203</v>
      </c>
      <c r="S20" s="23"/>
    </row>
    <row r="21" spans="1:19" x14ac:dyDescent="0.25">
      <c r="A21" s="130"/>
      <c r="B21" s="3" t="s">
        <v>23</v>
      </c>
      <c r="C21" s="7">
        <v>242255.65252360801</v>
      </c>
      <c r="D21" s="7">
        <v>5936.9053307269487</v>
      </c>
      <c r="S21" s="23"/>
    </row>
    <row r="22" spans="1:19" x14ac:dyDescent="0.25">
      <c r="A22" s="130"/>
      <c r="B22" s="3" t="s">
        <v>24</v>
      </c>
      <c r="C22" s="7">
        <v>239500.13330625498</v>
      </c>
      <c r="D22" s="7">
        <v>6423.4917997440025</v>
      </c>
      <c r="S22" s="23"/>
    </row>
    <row r="23" spans="1:19" x14ac:dyDescent="0.25">
      <c r="A23" s="135"/>
      <c r="B23" s="5" t="s">
        <v>25</v>
      </c>
      <c r="C23" s="8">
        <v>242211.88810653705</v>
      </c>
      <c r="D23" s="8">
        <v>5635.2053204842705</v>
      </c>
      <c r="S23" s="23"/>
    </row>
    <row r="24" spans="1:19" x14ac:dyDescent="0.25">
      <c r="A24" s="134">
        <v>2022</v>
      </c>
      <c r="B24" s="3" t="s">
        <v>22</v>
      </c>
      <c r="C24" s="6">
        <v>243612.69038287399</v>
      </c>
      <c r="D24" s="6">
        <v>6306.2967995690915</v>
      </c>
      <c r="S24" s="23"/>
    </row>
    <row r="25" spans="1:19" x14ac:dyDescent="0.25">
      <c r="A25" s="130"/>
      <c r="B25" s="3" t="s">
        <v>23</v>
      </c>
      <c r="C25" s="7">
        <v>248385.25531075307</v>
      </c>
      <c r="D25" s="7">
        <v>7033.9045880392814</v>
      </c>
      <c r="S25" s="23"/>
    </row>
    <row r="26" spans="1:19" x14ac:dyDescent="0.25">
      <c r="A26" s="130"/>
      <c r="B26" s="3" t="s">
        <v>24</v>
      </c>
      <c r="C26" s="7">
        <v>251478.61430704396</v>
      </c>
      <c r="D26" s="7">
        <v>7224.6647797187788</v>
      </c>
      <c r="S26" s="23"/>
    </row>
    <row r="27" spans="1:19" x14ac:dyDescent="0.25">
      <c r="A27" s="135"/>
      <c r="B27" s="5" t="s">
        <v>25</v>
      </c>
      <c r="C27" s="8">
        <v>254829.75100653805</v>
      </c>
      <c r="D27" s="8">
        <v>6406.9339225141102</v>
      </c>
      <c r="S27" s="23"/>
    </row>
    <row r="28" spans="1:19" x14ac:dyDescent="0.25">
      <c r="A28" s="134">
        <v>2023</v>
      </c>
      <c r="B28" s="3" t="s">
        <v>22</v>
      </c>
      <c r="C28" s="6">
        <v>256570.57866063245</v>
      </c>
      <c r="D28" s="6">
        <v>6794.9055957495575</v>
      </c>
      <c r="S28" s="23"/>
    </row>
    <row r="29" spans="1:19" x14ac:dyDescent="0.25">
      <c r="A29" s="130"/>
      <c r="B29" s="3" t="s">
        <v>23</v>
      </c>
      <c r="C29" s="7">
        <v>259274.93604609108</v>
      </c>
      <c r="D29" s="7">
        <v>7116.7107278728499</v>
      </c>
      <c r="S29" s="23"/>
    </row>
    <row r="30" spans="1:19" x14ac:dyDescent="0.25">
      <c r="A30" s="130"/>
      <c r="B30" s="3" t="s">
        <v>24</v>
      </c>
      <c r="C30" s="7">
        <v>261633.45787370813</v>
      </c>
      <c r="D30" s="7">
        <v>8013.2566541249726</v>
      </c>
      <c r="S30" s="23"/>
    </row>
    <row r="31" spans="1:19" x14ac:dyDescent="0.25">
      <c r="A31" s="135"/>
      <c r="B31" s="5" t="s">
        <v>25</v>
      </c>
      <c r="C31" s="8">
        <v>263660.92737907835</v>
      </c>
      <c r="D31" s="8">
        <v>7629.6475992240139</v>
      </c>
      <c r="S31" s="23"/>
    </row>
    <row r="32" spans="1:19" x14ac:dyDescent="0.25">
      <c r="A32" s="134">
        <v>2024</v>
      </c>
      <c r="B32" s="3" t="s">
        <v>22</v>
      </c>
      <c r="C32" s="6">
        <v>264379.08806693013</v>
      </c>
      <c r="D32" s="6">
        <v>8694.0523449859975</v>
      </c>
      <c r="S32" s="23"/>
    </row>
    <row r="33" spans="1:25" x14ac:dyDescent="0.25">
      <c r="A33" s="130"/>
      <c r="B33" s="3" t="s">
        <v>23</v>
      </c>
      <c r="C33" s="7">
        <v>265970.68374508654</v>
      </c>
      <c r="D33" s="7">
        <v>8092.2134056279992</v>
      </c>
    </row>
    <row r="34" spans="1:25" x14ac:dyDescent="0.25">
      <c r="A34" s="130"/>
      <c r="B34" s="3" t="s">
        <v>24</v>
      </c>
      <c r="C34" s="7">
        <v>268101.02016601653</v>
      </c>
      <c r="D34" s="7">
        <v>8579.290348675655</v>
      </c>
    </row>
    <row r="35" spans="1:25" x14ac:dyDescent="0.25">
      <c r="B35" s="3" t="s">
        <v>25</v>
      </c>
      <c r="C35" s="7">
        <v>268932.25568449264</v>
      </c>
      <c r="D35" s="7">
        <v>7891.8375644273501</v>
      </c>
    </row>
    <row r="40" spans="1:25" x14ac:dyDescent="0.25">
      <c r="B40" t="s">
        <v>46</v>
      </c>
      <c r="C40" t="s">
        <v>47</v>
      </c>
      <c r="D40" t="s">
        <v>48</v>
      </c>
      <c r="E40" t="s">
        <v>49</v>
      </c>
      <c r="F40" t="s">
        <v>50</v>
      </c>
      <c r="G40" t="s">
        <v>51</v>
      </c>
      <c r="H40" t="s">
        <v>52</v>
      </c>
      <c r="I40" t="s">
        <v>53</v>
      </c>
      <c r="J40" t="s">
        <v>54</v>
      </c>
      <c r="K40" t="s">
        <v>55</v>
      </c>
      <c r="L40" t="s">
        <v>56</v>
      </c>
      <c r="M40" t="s">
        <v>57</v>
      </c>
      <c r="N40" t="s">
        <v>58</v>
      </c>
      <c r="O40" t="s">
        <v>59</v>
      </c>
      <c r="P40" t="s">
        <v>60</v>
      </c>
      <c r="Q40" t="s">
        <v>61</v>
      </c>
      <c r="R40" t="s">
        <v>62</v>
      </c>
      <c r="S40" t="s">
        <v>63</v>
      </c>
      <c r="T40" t="s">
        <v>64</v>
      </c>
      <c r="U40" t="s">
        <v>65</v>
      </c>
      <c r="V40" t="s">
        <v>66</v>
      </c>
      <c r="W40" t="s">
        <v>67</v>
      </c>
      <c r="X40" t="s">
        <v>68</v>
      </c>
      <c r="Y40" t="s">
        <v>69</v>
      </c>
    </row>
    <row r="41" spans="1:25" x14ac:dyDescent="0.25">
      <c r="A41" t="s">
        <v>34</v>
      </c>
      <c r="B41" s="23">
        <f>C12</f>
        <v>244075.71023319906</v>
      </c>
      <c r="C41" s="23">
        <f>$C13</f>
        <v>236560.93902995795</v>
      </c>
      <c r="D41" s="23">
        <f>C14</f>
        <v>239636.29660380003</v>
      </c>
      <c r="E41" s="23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3">
        <f>C28</f>
        <v>256570.57866063245</v>
      </c>
      <c r="S41" s="23">
        <f>C29</f>
        <v>259274.93604609108</v>
      </c>
      <c r="T41" s="23">
        <f>C30</f>
        <v>261633.45787370813</v>
      </c>
      <c r="U41" s="23">
        <f>C31</f>
        <v>263660.92737907835</v>
      </c>
      <c r="V41" s="23">
        <f>C32</f>
        <v>264379.08806693013</v>
      </c>
      <c r="W41" s="23">
        <f>C33</f>
        <v>265970.68374508654</v>
      </c>
      <c r="X41" s="23">
        <f>C34</f>
        <v>268101.02016601653</v>
      </c>
      <c r="Y41">
        <f>C35</f>
        <v>268932.25568449264</v>
      </c>
    </row>
    <row r="42" spans="1:25" x14ac:dyDescent="0.25">
      <c r="A42" t="s">
        <v>45</v>
      </c>
      <c r="B42" s="23">
        <f>D12</f>
        <v>6237.4061952255843</v>
      </c>
      <c r="C42" s="23">
        <f>$D13</f>
        <v>6754.7015740487495</v>
      </c>
      <c r="D42" s="23">
        <f>D14</f>
        <v>5790.2752810390002</v>
      </c>
      <c r="E42" s="23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3">
        <f>D28</f>
        <v>6794.9055957495575</v>
      </c>
      <c r="S42" s="23">
        <f>D29</f>
        <v>7116.7107278728499</v>
      </c>
      <c r="T42" s="23">
        <f>D30</f>
        <v>8013.2566541249726</v>
      </c>
      <c r="U42" s="23">
        <f>D31</f>
        <v>7629.6475992240139</v>
      </c>
      <c r="V42" s="23">
        <f>D32</f>
        <v>8694.0523449859975</v>
      </c>
      <c r="W42" s="23">
        <f>D33</f>
        <v>8092.2134056279992</v>
      </c>
      <c r="X42" s="23">
        <f>D34</f>
        <v>8579.290348675655</v>
      </c>
      <c r="Y42" s="23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9"/>
    <col min="2" max="2" width="19.42578125" style="9" customWidth="1"/>
    <col min="3" max="16384" width="8.85546875" style="2"/>
  </cols>
  <sheetData>
    <row r="1" spans="1:11" s="9" customFormat="1" x14ac:dyDescent="0.25">
      <c r="A1" s="10"/>
      <c r="B1" s="10"/>
      <c r="C1" s="142" t="s">
        <v>65</v>
      </c>
      <c r="D1" s="143"/>
      <c r="E1" s="144" t="s">
        <v>69</v>
      </c>
      <c r="F1" s="144"/>
    </row>
    <row r="2" spans="1:11" x14ac:dyDescent="0.25">
      <c r="A2" s="10"/>
      <c r="B2" s="10"/>
      <c r="C2" s="10" t="s">
        <v>24</v>
      </c>
      <c r="D2" s="10" t="s">
        <v>44</v>
      </c>
      <c r="E2" s="10" t="s">
        <v>25</v>
      </c>
      <c r="F2" s="10" t="s">
        <v>44</v>
      </c>
    </row>
    <row r="3" spans="1:11" s="9" customFormat="1" ht="33.75" x14ac:dyDescent="0.25">
      <c r="A3" s="10" t="s">
        <v>3</v>
      </c>
      <c r="B3" s="11" t="s">
        <v>35</v>
      </c>
      <c r="C3" s="12">
        <v>720.22497418300054</v>
      </c>
      <c r="D3" s="14">
        <f>C3/$C$12</f>
        <v>9.439819661608663E-2</v>
      </c>
      <c r="E3" s="12">
        <v>621.53165888056003</v>
      </c>
      <c r="F3" s="14">
        <f>(E3)/$E$12</f>
        <v>7.875626605419872E-2</v>
      </c>
      <c r="G3" s="29"/>
      <c r="H3" s="9">
        <f>D3*100</f>
        <v>9.4398196616086629</v>
      </c>
      <c r="I3" s="9">
        <f>F3*100</f>
        <v>7.875626605419872</v>
      </c>
      <c r="J3" s="9">
        <f>ROUND(H3,1)</f>
        <v>9.4</v>
      </c>
      <c r="K3" s="9">
        <f>ROUND(I3,1)</f>
        <v>7.9</v>
      </c>
    </row>
    <row r="4" spans="1:11" x14ac:dyDescent="0.25">
      <c r="A4" s="10" t="s">
        <v>4</v>
      </c>
      <c r="B4" s="11" t="s">
        <v>14</v>
      </c>
      <c r="C4" s="12">
        <v>474.09525205900007</v>
      </c>
      <c r="D4" s="14">
        <f t="shared" ref="D4:D11" si="0">C4/$C$12</f>
        <v>6.2138551734318578E-2</v>
      </c>
      <c r="E4" s="12">
        <v>529.00973735799994</v>
      </c>
      <c r="F4" s="14">
        <f t="shared" ref="F4:F11" si="1">(E4)/$E$12</f>
        <v>6.7032517210253315E-2</v>
      </c>
      <c r="G4" s="29"/>
      <c r="H4" s="9">
        <f t="shared" ref="H4:H11" si="2">D4*100</f>
        <v>6.2138551734318579</v>
      </c>
      <c r="I4" s="9">
        <f t="shared" ref="I4:I11" si="3">F4*100</f>
        <v>6.7032517210253317</v>
      </c>
      <c r="J4" s="9">
        <f t="shared" ref="J4:J11" si="4">ROUND(H4,1)</f>
        <v>6.2</v>
      </c>
      <c r="K4" s="9">
        <f t="shared" ref="K4:K11" si="5">ROUND(I4,1)</f>
        <v>6.7</v>
      </c>
    </row>
    <row r="5" spans="1:11" ht="56.25" x14ac:dyDescent="0.25">
      <c r="A5" s="10" t="s">
        <v>5</v>
      </c>
      <c r="B5" s="11" t="s">
        <v>36</v>
      </c>
      <c r="C5" s="12">
        <v>2180.6814626450005</v>
      </c>
      <c r="D5" s="14">
        <f t="shared" si="0"/>
        <v>0.28581680009267979</v>
      </c>
      <c r="E5" s="12">
        <v>1978.0306547929606</v>
      </c>
      <c r="F5" s="14">
        <f>(E5)/$E$12</f>
        <v>0.25064259605506606</v>
      </c>
      <c r="G5" s="29"/>
      <c r="H5" s="9">
        <f t="shared" si="2"/>
        <v>28.581680009267981</v>
      </c>
      <c r="I5" s="9">
        <f t="shared" si="3"/>
        <v>25.064259605506606</v>
      </c>
      <c r="J5" s="9">
        <f t="shared" si="4"/>
        <v>28.6</v>
      </c>
      <c r="K5" s="9">
        <f t="shared" si="5"/>
        <v>25.1</v>
      </c>
    </row>
    <row r="6" spans="1:11" ht="22.5" x14ac:dyDescent="0.25">
      <c r="A6" s="10" t="s">
        <v>6</v>
      </c>
      <c r="B6" s="11" t="s">
        <v>37</v>
      </c>
      <c r="C6" s="12">
        <v>632.02252336299989</v>
      </c>
      <c r="D6" s="14">
        <f t="shared" si="0"/>
        <v>8.2837708445050853E-2</v>
      </c>
      <c r="E6" s="12">
        <v>702.75085065600001</v>
      </c>
      <c r="F6" s="14">
        <f t="shared" si="1"/>
        <v>8.9047809831219363E-2</v>
      </c>
      <c r="G6" s="29"/>
      <c r="H6" s="9">
        <f t="shared" si="2"/>
        <v>8.2837708445050851</v>
      </c>
      <c r="I6" s="9">
        <f t="shared" si="3"/>
        <v>8.9047809831219364</v>
      </c>
      <c r="J6" s="9">
        <f t="shared" si="4"/>
        <v>8.3000000000000007</v>
      </c>
      <c r="K6" s="9">
        <f t="shared" si="5"/>
        <v>8.9</v>
      </c>
    </row>
    <row r="7" spans="1:11" ht="22.5" x14ac:dyDescent="0.25">
      <c r="A7" s="10" t="s">
        <v>7</v>
      </c>
      <c r="B7" s="11" t="s">
        <v>38</v>
      </c>
      <c r="C7" s="12">
        <v>408.55773005299994</v>
      </c>
      <c r="D7" s="14">
        <f t="shared" si="0"/>
        <v>5.3548702576322625E-2</v>
      </c>
      <c r="E7" s="12">
        <v>414.50767054262013</v>
      </c>
      <c r="F7" s="14">
        <f t="shared" si="1"/>
        <v>5.2523593796585923E-2</v>
      </c>
      <c r="G7" s="29"/>
      <c r="H7" s="9">
        <f t="shared" si="2"/>
        <v>5.3548702576322622</v>
      </c>
      <c r="I7" s="9">
        <f t="shared" si="3"/>
        <v>5.2523593796585919</v>
      </c>
      <c r="J7" s="9">
        <f t="shared" si="4"/>
        <v>5.4</v>
      </c>
      <c r="K7" s="9">
        <f t="shared" si="5"/>
        <v>5.3</v>
      </c>
    </row>
    <row r="8" spans="1:11" x14ac:dyDescent="0.25">
      <c r="A8" s="10" t="s">
        <v>8</v>
      </c>
      <c r="B8" s="11" t="s">
        <v>39</v>
      </c>
      <c r="C8" s="12">
        <v>102.55580867700002</v>
      </c>
      <c r="D8" s="14">
        <f t="shared" si="0"/>
        <v>1.3441749090407637E-2</v>
      </c>
      <c r="E8" s="12">
        <v>126.66473911200001</v>
      </c>
      <c r="F8" s="14">
        <f>(E8)/$E$12</f>
        <v>1.6050094553763296E-2</v>
      </c>
      <c r="G8" s="29"/>
      <c r="H8" s="9">
        <f t="shared" si="2"/>
        <v>1.3441749090407638</v>
      </c>
      <c r="I8" s="9">
        <f t="shared" si="3"/>
        <v>1.6050094553763297</v>
      </c>
      <c r="J8" s="9">
        <f t="shared" si="4"/>
        <v>1.3</v>
      </c>
      <c r="K8" s="9">
        <f t="shared" si="5"/>
        <v>1.6</v>
      </c>
    </row>
    <row r="9" spans="1:11" ht="56.25" x14ac:dyDescent="0.25">
      <c r="A9" s="10" t="s">
        <v>9</v>
      </c>
      <c r="B9" s="11" t="s">
        <v>40</v>
      </c>
      <c r="C9" s="12">
        <v>1753.756771889</v>
      </c>
      <c r="D9" s="14">
        <f t="shared" si="0"/>
        <v>0.22986078309401498</v>
      </c>
      <c r="E9" s="12">
        <v>2226.4047116520783</v>
      </c>
      <c r="F9" s="14">
        <f t="shared" si="1"/>
        <v>0.28211486785886875</v>
      </c>
      <c r="G9" s="29"/>
      <c r="H9" s="9">
        <f t="shared" si="2"/>
        <v>22.986078309401499</v>
      </c>
      <c r="I9" s="9">
        <f t="shared" si="3"/>
        <v>28.211486785886876</v>
      </c>
      <c r="J9" s="9">
        <f t="shared" si="4"/>
        <v>23</v>
      </c>
      <c r="K9" s="9">
        <f t="shared" si="5"/>
        <v>28.2</v>
      </c>
    </row>
    <row r="10" spans="1:11" ht="45" x14ac:dyDescent="0.25">
      <c r="A10" s="10" t="s">
        <v>10</v>
      </c>
      <c r="B10" s="11" t="s">
        <v>41</v>
      </c>
      <c r="C10" s="12">
        <v>770.22638937499983</v>
      </c>
      <c r="D10" s="14">
        <f t="shared" si="0"/>
        <v>0.10095176472545578</v>
      </c>
      <c r="E10" s="12">
        <v>682.69790250568008</v>
      </c>
      <c r="F10" s="14">
        <f t="shared" si="1"/>
        <v>8.6506836580488869E-2</v>
      </c>
      <c r="G10" s="29"/>
      <c r="H10" s="9">
        <f t="shared" si="2"/>
        <v>10.095176472545578</v>
      </c>
      <c r="I10" s="9">
        <f t="shared" si="3"/>
        <v>8.6506836580488873</v>
      </c>
      <c r="J10" s="9">
        <f t="shared" si="4"/>
        <v>10.1</v>
      </c>
      <c r="K10" s="9">
        <f t="shared" si="5"/>
        <v>8.6999999999999993</v>
      </c>
    </row>
    <row r="11" spans="1:11" ht="33.75" x14ac:dyDescent="0.25">
      <c r="A11" s="10" t="s">
        <v>11</v>
      </c>
      <c r="B11" s="11" t="s">
        <v>42</v>
      </c>
      <c r="C11" s="12">
        <v>587.52668697999979</v>
      </c>
      <c r="D11" s="14">
        <f t="shared" si="0"/>
        <v>7.7005743625663162E-2</v>
      </c>
      <c r="E11" s="12">
        <v>610.2396389274403</v>
      </c>
      <c r="F11" s="14">
        <f t="shared" si="1"/>
        <v>7.7325418059554382E-2</v>
      </c>
      <c r="G11" s="29"/>
      <c r="H11" s="9">
        <f t="shared" si="2"/>
        <v>7.7005743625663161</v>
      </c>
      <c r="I11" s="9">
        <f t="shared" si="3"/>
        <v>7.7325418059554378</v>
      </c>
      <c r="J11" s="9">
        <f t="shared" si="4"/>
        <v>7.7</v>
      </c>
      <c r="K11" s="9">
        <f t="shared" si="5"/>
        <v>7.7</v>
      </c>
    </row>
    <row r="12" spans="1:11" x14ac:dyDescent="0.25">
      <c r="A12" s="10" t="s">
        <v>12</v>
      </c>
      <c r="B12" s="11" t="s">
        <v>43</v>
      </c>
      <c r="C12" s="12">
        <v>7629.6475992240003</v>
      </c>
      <c r="D12" s="12"/>
      <c r="E12" s="12">
        <v>7891.8375644273501</v>
      </c>
      <c r="F12" s="13"/>
    </row>
    <row r="21" spans="1:10" customFormat="1" ht="15" x14ac:dyDescent="0.25">
      <c r="B21" t="s">
        <v>35</v>
      </c>
      <c r="C21" t="s">
        <v>14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41</v>
      </c>
      <c r="J21" t="s">
        <v>42</v>
      </c>
    </row>
    <row r="23" spans="1:10" s="30" customFormat="1" ht="15" x14ac:dyDescent="0.25">
      <c r="A23" s="33" t="str">
        <f>C1</f>
        <v>Q4 2023</v>
      </c>
      <c r="B23" s="31">
        <f>ROUND(B33,1)</f>
        <v>9.4</v>
      </c>
      <c r="C23" s="31">
        <f t="shared" ref="C23:J23" si="6">ROUND(C33,1)</f>
        <v>6.2</v>
      </c>
      <c r="D23" s="31">
        <f t="shared" si="6"/>
        <v>28.6</v>
      </c>
      <c r="E23" s="31">
        <f t="shared" si="6"/>
        <v>8.3000000000000007</v>
      </c>
      <c r="F23" s="31">
        <f t="shared" si="6"/>
        <v>5.4</v>
      </c>
      <c r="G23" s="31">
        <f t="shared" si="6"/>
        <v>1.3</v>
      </c>
      <c r="H23" s="31">
        <f t="shared" si="6"/>
        <v>23</v>
      </c>
      <c r="I23" s="31">
        <f t="shared" si="6"/>
        <v>10.1</v>
      </c>
      <c r="J23" s="31">
        <f t="shared" si="6"/>
        <v>7.7</v>
      </c>
    </row>
    <row r="24" spans="1:10" customFormat="1" ht="15" x14ac:dyDescent="0.25">
      <c r="A24" s="34" t="str">
        <f>E1</f>
        <v>Q4 2024</v>
      </c>
      <c r="B24" s="32">
        <f>ROUND(B34,1)</f>
        <v>7.9</v>
      </c>
      <c r="C24" s="32">
        <f t="shared" ref="C24:J24" si="7">ROUND(C34,1)</f>
        <v>6.7</v>
      </c>
      <c r="D24" s="32">
        <f t="shared" si="7"/>
        <v>25.1</v>
      </c>
      <c r="E24" s="32">
        <f t="shared" si="7"/>
        <v>8.9</v>
      </c>
      <c r="F24" s="32">
        <f t="shared" si="7"/>
        <v>5.3</v>
      </c>
      <c r="G24" s="32">
        <f t="shared" si="7"/>
        <v>1.6</v>
      </c>
      <c r="H24" s="32">
        <f t="shared" si="7"/>
        <v>28.2</v>
      </c>
      <c r="I24" s="32">
        <f t="shared" si="7"/>
        <v>8.6999999999999993</v>
      </c>
      <c r="J24" s="32">
        <f t="shared" si="7"/>
        <v>7.7</v>
      </c>
    </row>
    <row r="25" spans="1:10" customFormat="1" ht="15" x14ac:dyDescent="0.25">
      <c r="B25" s="28"/>
      <c r="C25" s="28"/>
      <c r="D25" s="28"/>
      <c r="E25" s="28"/>
      <c r="F25" s="28"/>
      <c r="G25" s="28"/>
      <c r="H25" s="28"/>
      <c r="I25" s="28"/>
      <c r="J25" s="28"/>
    </row>
    <row r="26" spans="1:10" customFormat="1" ht="15" x14ac:dyDescent="0.25">
      <c r="B26" s="28"/>
      <c r="C26" s="28"/>
      <c r="D26" s="28"/>
      <c r="E26" s="28"/>
      <c r="F26" s="28"/>
      <c r="G26" s="28"/>
      <c r="H26" s="28"/>
      <c r="I26" s="28"/>
      <c r="J26" s="28"/>
    </row>
    <row r="27" spans="1:10" customFormat="1" ht="15" x14ac:dyDescent="0.25">
      <c r="B27" s="28"/>
      <c r="C27" s="28"/>
      <c r="D27" s="28"/>
      <c r="E27" s="28"/>
      <c r="F27" s="28"/>
      <c r="G27" s="28"/>
      <c r="H27" s="28"/>
      <c r="I27" s="28"/>
      <c r="J27" s="28"/>
    </row>
    <row r="28" spans="1:10" customFormat="1" ht="15" x14ac:dyDescent="0.25">
      <c r="B28" s="28"/>
      <c r="C28" s="28"/>
      <c r="D28" s="28"/>
      <c r="E28" s="28"/>
      <c r="F28" s="28"/>
      <c r="G28" s="28"/>
      <c r="H28" s="28"/>
      <c r="I28" s="28"/>
      <c r="J28" s="28"/>
    </row>
    <row r="29" spans="1:10" customFormat="1" ht="15" x14ac:dyDescent="0.25">
      <c r="B29" s="28"/>
      <c r="C29" s="28"/>
      <c r="D29" s="28"/>
      <c r="E29" s="28"/>
      <c r="F29" s="28"/>
      <c r="G29" s="28"/>
      <c r="H29" s="28"/>
      <c r="I29" s="28"/>
      <c r="J29" s="28"/>
    </row>
    <row r="30" spans="1:10" customFormat="1" ht="15" x14ac:dyDescent="0.25">
      <c r="B30" s="28"/>
      <c r="C30" s="28"/>
      <c r="D30" s="28"/>
      <c r="E30" s="28"/>
      <c r="F30" s="28"/>
      <c r="G30" s="28"/>
      <c r="H30" s="28"/>
      <c r="I30" s="28"/>
      <c r="J30" s="28"/>
    </row>
    <row r="31" spans="1:10" customFormat="1" ht="15" x14ac:dyDescent="0.25">
      <c r="B31" s="28"/>
      <c r="C31" s="28"/>
      <c r="D31" s="28"/>
      <c r="E31" s="28"/>
      <c r="F31" s="28"/>
      <c r="G31" s="28"/>
      <c r="H31" s="28"/>
      <c r="I31" s="28"/>
      <c r="J31" s="28"/>
    </row>
    <row r="32" spans="1:10" customFormat="1" ht="15" x14ac:dyDescent="0.25">
      <c r="B32" s="28"/>
      <c r="C32" s="28"/>
      <c r="D32" s="28"/>
      <c r="E32" s="28"/>
      <c r="F32" s="28"/>
      <c r="G32" s="28"/>
      <c r="H32" s="28"/>
      <c r="I32" s="28"/>
      <c r="J32" s="28"/>
    </row>
    <row r="33" spans="1:10" customFormat="1" ht="15" x14ac:dyDescent="0.25">
      <c r="A33" t="str">
        <f>C1</f>
        <v>Q4 2023</v>
      </c>
      <c r="B33" s="28">
        <f>D3*100</f>
        <v>9.4398196616086629</v>
      </c>
      <c r="C33" s="28">
        <f>D4*100</f>
        <v>6.2138551734318579</v>
      </c>
      <c r="D33" s="28">
        <f>D5*100</f>
        <v>28.581680009267981</v>
      </c>
      <c r="E33" s="28">
        <f>D6*100</f>
        <v>8.2837708445050851</v>
      </c>
      <c r="F33" s="28">
        <f>D7*100</f>
        <v>5.3548702576322622</v>
      </c>
      <c r="G33" s="28">
        <f>D8*100</f>
        <v>1.3441749090407638</v>
      </c>
      <c r="H33" s="28">
        <f>D9*100</f>
        <v>22.986078309401499</v>
      </c>
      <c r="I33" s="28">
        <f>D10*100</f>
        <v>10.095176472545578</v>
      </c>
      <c r="J33" s="28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7"/>
      <c r="D36" s="27"/>
      <c r="E36" s="27"/>
      <c r="F36" s="27"/>
    </row>
    <row r="37" spans="1:10" x14ac:dyDescent="0.25">
      <c r="C37" s="27"/>
      <c r="D37" s="27"/>
      <c r="E37" s="27"/>
      <c r="F37" s="27"/>
    </row>
    <row r="38" spans="1:10" x14ac:dyDescent="0.25">
      <c r="C38" s="27"/>
      <c r="D38" s="27"/>
      <c r="E38" s="27"/>
      <c r="F38" s="27"/>
    </row>
    <row r="39" spans="1:10" x14ac:dyDescent="0.25">
      <c r="C39" s="27"/>
      <c r="D39" s="27"/>
      <c r="E39" s="27"/>
      <c r="F39" s="27"/>
    </row>
    <row r="40" spans="1:10" x14ac:dyDescent="0.25">
      <c r="C40" s="27"/>
      <c r="D40" s="27"/>
      <c r="E40" s="27"/>
      <c r="F40" s="27"/>
    </row>
    <row r="41" spans="1:10" x14ac:dyDescent="0.25">
      <c r="C41" s="27"/>
      <c r="D41" s="27"/>
      <c r="E41" s="27"/>
      <c r="F41" s="27"/>
    </row>
    <row r="42" spans="1:10" x14ac:dyDescent="0.25">
      <c r="C42" s="27"/>
      <c r="D42" s="27"/>
      <c r="E42" s="27"/>
      <c r="F42" s="27"/>
    </row>
    <row r="43" spans="1:10" x14ac:dyDescent="0.25">
      <c r="C43" s="27"/>
      <c r="D43" s="27"/>
      <c r="E43" s="27"/>
      <c r="F43" s="27"/>
    </row>
    <row r="44" spans="1:10" x14ac:dyDescent="0.25">
      <c r="C44" s="27"/>
      <c r="D44" s="27"/>
      <c r="E44" s="27"/>
      <c r="F44" s="27"/>
    </row>
    <row r="45" spans="1:10" x14ac:dyDescent="0.25">
      <c r="C45" s="27"/>
      <c r="D45" s="27"/>
      <c r="E45" s="27"/>
      <c r="F45" s="27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3"/>
      <c r="B1" s="19">
        <v>2023</v>
      </c>
      <c r="C1" s="19">
        <v>2024</v>
      </c>
      <c r="D1" s="19">
        <v>2023</v>
      </c>
      <c r="E1" s="19">
        <v>2024</v>
      </c>
    </row>
    <row r="2" spans="1:5" x14ac:dyDescent="0.25">
      <c r="A2" s="13"/>
      <c r="B2" s="19" t="s">
        <v>25</v>
      </c>
      <c r="C2" s="19" t="s">
        <v>25</v>
      </c>
      <c r="D2" s="19" t="s">
        <v>25</v>
      </c>
      <c r="E2" s="19" t="s">
        <v>25</v>
      </c>
    </row>
    <row r="3" spans="1:5" x14ac:dyDescent="0.25">
      <c r="A3" s="15" t="s">
        <v>27</v>
      </c>
      <c r="B3" s="17">
        <v>4041.436447269014</v>
      </c>
      <c r="C3" s="17">
        <v>4115.0109397134211</v>
      </c>
      <c r="D3" s="18">
        <f>B3/$B$6</f>
        <v>0.52970158774830634</v>
      </c>
      <c r="E3" s="18">
        <f>C3/$C$6</f>
        <v>0.52142620855020294</v>
      </c>
    </row>
    <row r="4" spans="1:5" x14ac:dyDescent="0.25">
      <c r="A4" s="15" t="s">
        <v>28</v>
      </c>
      <c r="B4" s="17">
        <v>1916.0533699379994</v>
      </c>
      <c r="C4" s="17">
        <v>2455.9586400646408</v>
      </c>
      <c r="D4" s="18">
        <f>B4/$B$6</f>
        <v>0.25113261720408619</v>
      </c>
      <c r="E4" s="18">
        <f>C4/$C$6</f>
        <v>0.31120238094292946</v>
      </c>
    </row>
    <row r="5" spans="1:5" x14ac:dyDescent="0.25">
      <c r="A5" s="15" t="s">
        <v>29</v>
      </c>
      <c r="B5" s="17">
        <v>1672.1577820170003</v>
      </c>
      <c r="C5" s="17">
        <v>1320.8679846492805</v>
      </c>
      <c r="D5" s="18">
        <f>B5/$B$6</f>
        <v>0.21916579504760741</v>
      </c>
      <c r="E5" s="18">
        <f>C5/$C$6</f>
        <v>0.16737141050686663</v>
      </c>
    </row>
    <row r="6" spans="1:5" x14ac:dyDescent="0.25">
      <c r="A6" s="15" t="s">
        <v>30</v>
      </c>
      <c r="B6" s="17">
        <v>7629.6475992240139</v>
      </c>
      <c r="C6" s="17">
        <v>7891.8375644273501</v>
      </c>
      <c r="D6" s="20"/>
      <c r="E6" s="20"/>
    </row>
    <row r="7" spans="1:5" x14ac:dyDescent="0.25">
      <c r="A7" s="16"/>
    </row>
    <row r="8" spans="1:5" x14ac:dyDescent="0.25">
      <c r="B8" s="35">
        <v>17899</v>
      </c>
      <c r="C8" t="s">
        <v>28</v>
      </c>
      <c r="D8" t="s">
        <v>29</v>
      </c>
    </row>
    <row r="9" spans="1:5" x14ac:dyDescent="0.25">
      <c r="A9" t="s">
        <v>65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69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3"/>
      <c r="C13" s="23"/>
      <c r="D13" s="23"/>
      <c r="E13" s="23"/>
    </row>
    <row r="14" spans="1:5" x14ac:dyDescent="0.25">
      <c r="B14" s="23"/>
      <c r="C14" s="23"/>
      <c r="D14" s="23"/>
      <c r="E14" s="23"/>
    </row>
    <row r="15" spans="1:5" x14ac:dyDescent="0.25">
      <c r="B15" s="23"/>
      <c r="C15" s="23"/>
      <c r="D15" s="23"/>
      <c r="E15" s="23"/>
    </row>
    <row r="16" spans="1:5" x14ac:dyDescent="0.25">
      <c r="B16" s="23"/>
      <c r="C16" s="23"/>
      <c r="D16" s="23"/>
      <c r="E16" s="23"/>
    </row>
    <row r="21" spans="1:4" x14ac:dyDescent="0.25">
      <c r="B21" s="35">
        <v>17899</v>
      </c>
      <c r="C21" t="s">
        <v>28</v>
      </c>
      <c r="D21" t="s">
        <v>29</v>
      </c>
    </row>
    <row r="22" spans="1:4" x14ac:dyDescent="0.25">
      <c r="A22" t="s">
        <v>65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69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F428-1269-4D79-9F95-F9909FCDE095}">
  <dimension ref="A1:P33"/>
  <sheetViews>
    <sheetView workbookViewId="0">
      <selection sqref="A1:F1"/>
    </sheetView>
  </sheetViews>
  <sheetFormatPr defaultColWidth="14.42578125" defaultRowHeight="15" x14ac:dyDescent="0.25"/>
  <cols>
    <col min="1" max="1" width="8.7109375" style="51" customWidth="1"/>
    <col min="2" max="2" width="11" style="51" customWidth="1"/>
    <col min="3" max="6" width="15" style="41" customWidth="1"/>
    <col min="7" max="16384" width="14.42578125" style="41"/>
  </cols>
  <sheetData>
    <row r="1" spans="1:16" x14ac:dyDescent="0.25">
      <c r="A1" s="110" t="s">
        <v>73</v>
      </c>
      <c r="B1" s="110"/>
      <c r="C1" s="110"/>
      <c r="D1" s="110"/>
      <c r="E1" s="110"/>
      <c r="F1" s="110"/>
    </row>
    <row r="3" spans="1:16" s="43" customFormat="1" x14ac:dyDescent="0.25">
      <c r="A3" s="119" t="s">
        <v>0</v>
      </c>
      <c r="B3" s="121" t="s">
        <v>1</v>
      </c>
      <c r="C3" s="123" t="s">
        <v>26</v>
      </c>
      <c r="D3" s="111"/>
      <c r="E3" s="111"/>
      <c r="F3" s="111"/>
    </row>
    <row r="4" spans="1:16" s="43" customFormat="1" x14ac:dyDescent="0.25">
      <c r="A4" s="120"/>
      <c r="B4" s="122"/>
      <c r="C4" s="52" t="s">
        <v>27</v>
      </c>
      <c r="D4" s="53" t="s">
        <v>28</v>
      </c>
      <c r="E4" s="53" t="s">
        <v>29</v>
      </c>
      <c r="F4" s="53" t="s">
        <v>30</v>
      </c>
    </row>
    <row r="5" spans="1:16" x14ac:dyDescent="0.25">
      <c r="A5" s="107" t="s">
        <v>87</v>
      </c>
      <c r="B5" s="45" t="s">
        <v>22</v>
      </c>
      <c r="C5" s="54">
        <v>1659.7100000000003</v>
      </c>
      <c r="D5" s="54">
        <v>895.69960000000003</v>
      </c>
      <c r="E5" s="54">
        <v>847.78409999999985</v>
      </c>
      <c r="F5" s="55">
        <v>3403.1936999999807</v>
      </c>
      <c r="M5" s="39"/>
      <c r="N5" s="39"/>
      <c r="O5" s="39"/>
      <c r="P5" s="39"/>
    </row>
    <row r="6" spans="1:16" x14ac:dyDescent="0.25">
      <c r="A6" s="108"/>
      <c r="B6" s="47" t="s">
        <v>23</v>
      </c>
      <c r="C6" s="54">
        <v>3835.8893000000012</v>
      </c>
      <c r="D6" s="54">
        <v>1246.8303000000003</v>
      </c>
      <c r="E6" s="54">
        <v>649.17360000000008</v>
      </c>
      <c r="F6" s="55">
        <v>5731.8931999999941</v>
      </c>
      <c r="M6" s="39"/>
      <c r="N6" s="39"/>
      <c r="O6" s="39"/>
      <c r="P6" s="39"/>
    </row>
    <row r="7" spans="1:16" x14ac:dyDescent="0.25">
      <c r="A7" s="108"/>
      <c r="B7" s="47" t="s">
        <v>24</v>
      </c>
      <c r="C7" s="54">
        <v>3661.2045000000039</v>
      </c>
      <c r="D7" s="54">
        <v>1570.1402999999989</v>
      </c>
      <c r="E7" s="54">
        <v>1069.1160999999995</v>
      </c>
      <c r="F7" s="55">
        <v>6300.4609</v>
      </c>
      <c r="M7" s="39"/>
      <c r="N7" s="39"/>
      <c r="O7" s="39"/>
      <c r="P7" s="39"/>
    </row>
    <row r="8" spans="1:16" x14ac:dyDescent="0.25">
      <c r="A8" s="109"/>
      <c r="B8" s="48" t="s">
        <v>25</v>
      </c>
      <c r="C8" s="56">
        <v>3729.6731999999915</v>
      </c>
      <c r="D8" s="56">
        <v>1130.8367999999998</v>
      </c>
      <c r="E8" s="56">
        <v>554.21969999999988</v>
      </c>
      <c r="F8" s="57">
        <v>5414.7297000000008</v>
      </c>
      <c r="M8" s="39"/>
      <c r="N8" s="39"/>
      <c r="O8" s="39"/>
      <c r="P8" s="39"/>
    </row>
    <row r="9" spans="1:16" x14ac:dyDescent="0.25">
      <c r="A9" s="107" t="s">
        <v>88</v>
      </c>
      <c r="B9" s="45" t="s">
        <v>22</v>
      </c>
      <c r="C9" s="54">
        <v>3955.5293999999999</v>
      </c>
      <c r="D9" s="54">
        <v>1331.7071000000003</v>
      </c>
      <c r="E9" s="54">
        <v>1024.1375999999998</v>
      </c>
      <c r="F9" s="55">
        <v>6311.3741000000027</v>
      </c>
      <c r="M9" s="39"/>
      <c r="N9" s="39"/>
      <c r="O9" s="39"/>
      <c r="P9" s="39"/>
    </row>
    <row r="10" spans="1:16" x14ac:dyDescent="0.25">
      <c r="A10" s="108"/>
      <c r="B10" s="47" t="s">
        <v>23</v>
      </c>
      <c r="C10" s="54">
        <v>4226.587600000008</v>
      </c>
      <c r="D10" s="54">
        <v>1476.5929999999992</v>
      </c>
      <c r="E10" s="54">
        <v>1329.3715999999997</v>
      </c>
      <c r="F10" s="55">
        <v>7032.5522000000101</v>
      </c>
      <c r="M10" s="39"/>
      <c r="N10" s="39"/>
      <c r="O10" s="39"/>
      <c r="P10" s="39"/>
    </row>
    <row r="11" spans="1:16" x14ac:dyDescent="0.25">
      <c r="A11" s="108"/>
      <c r="B11" s="47" t="s">
        <v>24</v>
      </c>
      <c r="C11" s="54">
        <v>4401.6563000000015</v>
      </c>
      <c r="D11" s="54">
        <v>1746.0561999999989</v>
      </c>
      <c r="E11" s="54">
        <v>1084.6848000000005</v>
      </c>
      <c r="F11" s="55">
        <v>7232.3972999999914</v>
      </c>
      <c r="M11" s="39"/>
      <c r="N11" s="39"/>
      <c r="O11" s="39"/>
      <c r="P11" s="39"/>
    </row>
    <row r="12" spans="1:16" x14ac:dyDescent="0.25">
      <c r="A12" s="109"/>
      <c r="B12" s="48" t="s">
        <v>25</v>
      </c>
      <c r="C12" s="56">
        <v>4108.3008000000018</v>
      </c>
      <c r="D12" s="56">
        <v>1379.7380999999987</v>
      </c>
      <c r="E12" s="56">
        <v>896.65469999999948</v>
      </c>
      <c r="F12" s="57">
        <v>6384.6936000000032</v>
      </c>
      <c r="M12" s="39"/>
      <c r="N12" s="39"/>
      <c r="O12" s="39"/>
      <c r="P12" s="39"/>
    </row>
    <row r="13" spans="1:16" ht="14.45" customHeight="1" x14ac:dyDescent="0.25">
      <c r="A13" s="107" t="s">
        <v>89</v>
      </c>
      <c r="B13" s="45" t="s">
        <v>22</v>
      </c>
      <c r="C13" s="54">
        <v>4238.0890999999983</v>
      </c>
      <c r="D13" s="54">
        <v>1554.9525999999994</v>
      </c>
      <c r="E13" s="54">
        <v>1319.581799999999</v>
      </c>
      <c r="F13" s="55">
        <v>7112.6234999999924</v>
      </c>
      <c r="M13" s="39"/>
      <c r="N13" s="39"/>
      <c r="O13" s="39"/>
      <c r="P13" s="39"/>
    </row>
    <row r="14" spans="1:16" x14ac:dyDescent="0.25">
      <c r="A14" s="108"/>
      <c r="B14" s="47" t="s">
        <v>23</v>
      </c>
      <c r="C14" s="54">
        <v>4698.1038000000181</v>
      </c>
      <c r="D14" s="54">
        <v>2079.5712000000012</v>
      </c>
      <c r="E14" s="54">
        <v>745.75540000000024</v>
      </c>
      <c r="F14" s="55">
        <v>7523.4304000000211</v>
      </c>
      <c r="M14" s="39"/>
      <c r="N14" s="39"/>
      <c r="O14" s="39"/>
      <c r="P14" s="39"/>
    </row>
    <row r="15" spans="1:16" x14ac:dyDescent="0.25">
      <c r="A15" s="108"/>
      <c r="B15" s="47" t="s">
        <v>24</v>
      </c>
      <c r="C15" s="54">
        <v>4969.3838000000233</v>
      </c>
      <c r="D15" s="54">
        <v>2481.3176999999987</v>
      </c>
      <c r="E15" s="54">
        <v>949.69470000000013</v>
      </c>
      <c r="F15" s="55">
        <v>8400.3962000000283</v>
      </c>
      <c r="M15" s="39"/>
      <c r="N15" s="39"/>
      <c r="O15" s="39"/>
      <c r="P15" s="39"/>
    </row>
    <row r="16" spans="1:16" x14ac:dyDescent="0.25">
      <c r="A16" s="109"/>
      <c r="B16" s="48" t="s">
        <v>25</v>
      </c>
      <c r="C16" s="58">
        <v>4240.489999999998</v>
      </c>
      <c r="D16" s="56">
        <v>2025.1200000000006</v>
      </c>
      <c r="E16" s="56">
        <v>1688.9400000000003</v>
      </c>
      <c r="F16" s="57">
        <v>7954.5500000000029</v>
      </c>
      <c r="M16" s="39"/>
      <c r="N16" s="39"/>
      <c r="O16" s="39"/>
      <c r="P16" s="39"/>
    </row>
    <row r="17" spans="1:16" ht="14.45" customHeight="1" x14ac:dyDescent="0.25">
      <c r="A17" s="107" t="s">
        <v>90</v>
      </c>
      <c r="B17" s="45" t="s">
        <v>22</v>
      </c>
      <c r="C17" s="54">
        <v>3920.8899999999903</v>
      </c>
      <c r="D17" s="54">
        <v>3407.8099999999986</v>
      </c>
      <c r="E17" s="54">
        <v>1817.8599999999988</v>
      </c>
      <c r="F17" s="55">
        <v>9146.5599999999868</v>
      </c>
      <c r="M17" s="39"/>
      <c r="N17" s="39"/>
      <c r="O17" s="39"/>
      <c r="P17" s="39"/>
    </row>
    <row r="18" spans="1:16" ht="15.75" customHeight="1" x14ac:dyDescent="0.25">
      <c r="A18" s="108"/>
      <c r="B18" s="47" t="s">
        <v>23</v>
      </c>
      <c r="C18" s="54">
        <v>3929.9899999999884</v>
      </c>
      <c r="D18" s="54">
        <v>2347.9999999999982</v>
      </c>
      <c r="E18" s="54">
        <v>2386.4099999999994</v>
      </c>
      <c r="F18" s="55">
        <v>8664.3999999999724</v>
      </c>
      <c r="M18" s="39"/>
      <c r="N18" s="39"/>
      <c r="O18" s="39"/>
      <c r="P18" s="39"/>
    </row>
    <row r="19" spans="1:16" x14ac:dyDescent="0.25">
      <c r="A19" s="108"/>
      <c r="B19" s="47" t="s">
        <v>24</v>
      </c>
      <c r="C19" s="54">
        <v>5213.4228999999887</v>
      </c>
      <c r="D19" s="54">
        <v>2599.3389999999999</v>
      </c>
      <c r="E19" s="54">
        <v>1354.4419000000009</v>
      </c>
      <c r="F19" s="55">
        <v>9167.203799999992</v>
      </c>
      <c r="M19" s="39"/>
      <c r="N19" s="39"/>
      <c r="O19" s="39"/>
      <c r="P19" s="39"/>
    </row>
    <row r="20" spans="1:16" x14ac:dyDescent="0.25">
      <c r="A20" s="108"/>
      <c r="B20" s="48" t="s">
        <v>25</v>
      </c>
      <c r="C20" s="59">
        <v>4399.1359999999995</v>
      </c>
      <c r="D20" s="54">
        <v>2649.7023000000022</v>
      </c>
      <c r="E20" s="54">
        <v>1337.4425000000003</v>
      </c>
      <c r="F20" s="55">
        <v>8386.2807999999841</v>
      </c>
      <c r="M20" s="39"/>
      <c r="N20" s="39"/>
      <c r="O20" s="39"/>
      <c r="P20" s="39"/>
    </row>
    <row r="21" spans="1:16" x14ac:dyDescent="0.25">
      <c r="A21" s="107" t="s">
        <v>91</v>
      </c>
      <c r="B21" s="45" t="s">
        <v>22</v>
      </c>
      <c r="C21" s="60">
        <v>5030.3322999999955</v>
      </c>
      <c r="D21" s="60">
        <v>2472.2136999999984</v>
      </c>
      <c r="E21" s="60">
        <v>1254.4512999999995</v>
      </c>
      <c r="F21" s="61">
        <v>8756.9972999999918</v>
      </c>
      <c r="M21" s="39"/>
      <c r="N21" s="39"/>
      <c r="O21" s="39"/>
      <c r="P21" s="39"/>
    </row>
    <row r="22" spans="1:16" x14ac:dyDescent="0.25">
      <c r="A22" s="108"/>
      <c r="B22" s="47" t="s">
        <v>23</v>
      </c>
      <c r="C22" s="54">
        <v>4489.8671999999888</v>
      </c>
      <c r="D22" s="54">
        <v>2820.2844999999966</v>
      </c>
      <c r="E22" s="54">
        <v>2301.2497000000012</v>
      </c>
      <c r="F22" s="55">
        <v>9611.4013999999916</v>
      </c>
      <c r="M22" s="39"/>
      <c r="N22" s="39"/>
      <c r="O22" s="39"/>
      <c r="P22" s="39"/>
    </row>
    <row r="23" spans="1:16" x14ac:dyDescent="0.25">
      <c r="A23" s="108"/>
      <c r="B23" s="47" t="s">
        <v>24</v>
      </c>
      <c r="C23" s="54">
        <v>5027.175300000019</v>
      </c>
      <c r="D23" s="54">
        <v>3051.1590999999989</v>
      </c>
      <c r="E23" s="54">
        <v>2056.7866999999987</v>
      </c>
      <c r="F23" s="55">
        <v>10135.121100000046</v>
      </c>
      <c r="M23" s="39"/>
      <c r="N23" s="39"/>
      <c r="O23" s="39"/>
      <c r="P23" s="39"/>
    </row>
    <row r="24" spans="1:16" x14ac:dyDescent="0.25">
      <c r="A24" s="109"/>
      <c r="B24" s="48" t="s">
        <v>25</v>
      </c>
      <c r="C24" s="56">
        <v>4868.3142999999864</v>
      </c>
      <c r="D24" s="56">
        <v>2701.2582999999963</v>
      </c>
      <c r="E24" s="56">
        <v>2448.7977999999985</v>
      </c>
      <c r="F24" s="57">
        <v>10018.37039999998</v>
      </c>
      <c r="G24" s="39"/>
      <c r="M24" s="39"/>
      <c r="N24" s="39"/>
      <c r="O24" s="39"/>
      <c r="P24" s="39"/>
    </row>
    <row r="25" spans="1:16" x14ac:dyDescent="0.25">
      <c r="A25" s="108">
        <v>2026</v>
      </c>
      <c r="B25" s="45" t="s">
        <v>86</v>
      </c>
      <c r="C25" s="54">
        <v>5354.9121915188407</v>
      </c>
      <c r="D25" s="54">
        <v>2986.0295595511393</v>
      </c>
      <c r="E25" s="54">
        <v>1681.0932875456804</v>
      </c>
      <c r="F25" s="55">
        <v>10022.035038615642</v>
      </c>
      <c r="G25" s="39"/>
    </row>
    <row r="26" spans="1:16" x14ac:dyDescent="0.25">
      <c r="A26" s="108"/>
      <c r="B26" s="47" t="s">
        <v>23</v>
      </c>
      <c r="C26" s="54">
        <v>5805.1262147893231</v>
      </c>
      <c r="D26" s="54">
        <v>2485.5587253992562</v>
      </c>
      <c r="E26" s="54">
        <v>1327.9580692670136</v>
      </c>
      <c r="F26" s="55">
        <v>9618.643009455629</v>
      </c>
      <c r="G26" s="39"/>
    </row>
    <row r="27" spans="1:16" ht="3" customHeight="1" x14ac:dyDescent="0.25">
      <c r="C27" s="46"/>
      <c r="D27" s="46"/>
      <c r="E27" s="46"/>
      <c r="F27" s="46"/>
    </row>
    <row r="28" spans="1:16" ht="3" customHeight="1" x14ac:dyDescent="0.25">
      <c r="C28" s="46"/>
      <c r="D28" s="46"/>
      <c r="E28" s="46"/>
      <c r="F28" s="46"/>
    </row>
    <row r="29" spans="1:16" ht="12" customHeight="1" x14ac:dyDescent="0.25">
      <c r="A29" s="124" t="s">
        <v>71</v>
      </c>
      <c r="B29" s="124"/>
      <c r="C29" s="124"/>
      <c r="D29" s="124"/>
      <c r="E29" s="124"/>
      <c r="F29" s="124"/>
    </row>
    <row r="30" spans="1:16" x14ac:dyDescent="0.25">
      <c r="A30" s="125"/>
      <c r="B30" s="125"/>
      <c r="C30" s="125"/>
    </row>
    <row r="31" spans="1:16" s="118" customFormat="1" x14ac:dyDescent="0.25"/>
    <row r="33" spans="4:5" x14ac:dyDescent="0.25">
      <c r="D33" s="98"/>
      <c r="E33" s="99"/>
    </row>
  </sheetData>
  <mergeCells count="13">
    <mergeCell ref="A31:XFD31"/>
    <mergeCell ref="A1:F1"/>
    <mergeCell ref="A3:A4"/>
    <mergeCell ref="B3:B4"/>
    <mergeCell ref="C3:F3"/>
    <mergeCell ref="A5:A8"/>
    <mergeCell ref="A9:A12"/>
    <mergeCell ref="A13:A16"/>
    <mergeCell ref="A17:A20"/>
    <mergeCell ref="A21:A24"/>
    <mergeCell ref="A29:F29"/>
    <mergeCell ref="A30:C30"/>
    <mergeCell ref="A25:A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4F3B-6AF3-43A6-BB40-BDAF7F502878}">
  <dimension ref="A1:O31"/>
  <sheetViews>
    <sheetView workbookViewId="0">
      <selection sqref="A1:E1"/>
    </sheetView>
  </sheetViews>
  <sheetFormatPr defaultColWidth="14.42578125" defaultRowHeight="15" x14ac:dyDescent="0.25"/>
  <cols>
    <col min="1" max="1" width="9" style="51" customWidth="1"/>
    <col min="2" max="2" width="12.5703125" style="51" customWidth="1"/>
    <col min="3" max="5" width="17.7109375" style="41" customWidth="1"/>
    <col min="6" max="16384" width="14.42578125" style="41"/>
  </cols>
  <sheetData>
    <row r="1" spans="1:15" x14ac:dyDescent="0.25">
      <c r="A1" s="110" t="s">
        <v>74</v>
      </c>
      <c r="B1" s="110"/>
      <c r="C1" s="110"/>
      <c r="D1" s="110"/>
      <c r="E1" s="110"/>
    </row>
    <row r="3" spans="1:15" x14ac:dyDescent="0.25">
      <c r="A3" s="119" t="s">
        <v>0</v>
      </c>
      <c r="B3" s="121" t="s">
        <v>1</v>
      </c>
      <c r="C3" s="111" t="s">
        <v>31</v>
      </c>
      <c r="D3" s="111"/>
      <c r="E3" s="111"/>
    </row>
    <row r="4" spans="1:15" x14ac:dyDescent="0.25">
      <c r="A4" s="120"/>
      <c r="B4" s="122"/>
      <c r="C4" s="62" t="s">
        <v>32</v>
      </c>
      <c r="D4" s="63" t="s">
        <v>33</v>
      </c>
      <c r="E4" s="63" t="s">
        <v>30</v>
      </c>
    </row>
    <row r="5" spans="1:15" x14ac:dyDescent="0.25">
      <c r="A5" s="107" t="s">
        <v>87</v>
      </c>
      <c r="B5" s="45" t="s">
        <v>22</v>
      </c>
      <c r="C5" s="64">
        <v>3108.1936999999821</v>
      </c>
      <c r="D5" s="64">
        <v>294.99999999999994</v>
      </c>
      <c r="E5" s="65">
        <v>3403.1936999999807</v>
      </c>
      <c r="M5" s="39"/>
      <c r="N5" s="39"/>
      <c r="O5" s="39"/>
    </row>
    <row r="6" spans="1:15" x14ac:dyDescent="0.25">
      <c r="A6" s="108"/>
      <c r="B6" s="47" t="s">
        <v>23</v>
      </c>
      <c r="C6" s="64">
        <v>5266.8931999999968</v>
      </c>
      <c r="D6" s="64">
        <v>465.00000000000006</v>
      </c>
      <c r="E6" s="65">
        <v>5731.8931999999941</v>
      </c>
      <c r="M6" s="39"/>
      <c r="N6" s="39"/>
      <c r="O6" s="39"/>
    </row>
    <row r="7" spans="1:15" x14ac:dyDescent="0.25">
      <c r="A7" s="108"/>
      <c r="B7" s="47" t="s">
        <v>24</v>
      </c>
      <c r="C7" s="64">
        <v>5797.4609000000055</v>
      </c>
      <c r="D7" s="64">
        <v>502.99999999999977</v>
      </c>
      <c r="E7" s="65">
        <v>6300.4609</v>
      </c>
      <c r="M7" s="39"/>
      <c r="N7" s="39"/>
      <c r="O7" s="39"/>
    </row>
    <row r="8" spans="1:15" x14ac:dyDescent="0.25">
      <c r="A8" s="109"/>
      <c r="B8" s="48" t="s">
        <v>25</v>
      </c>
      <c r="C8" s="66">
        <v>5081.729699999998</v>
      </c>
      <c r="D8" s="66">
        <v>333.00000000000028</v>
      </c>
      <c r="E8" s="67">
        <v>5414.7297000000008</v>
      </c>
      <c r="M8" s="39"/>
      <c r="N8" s="39"/>
      <c r="O8" s="39"/>
    </row>
    <row r="9" spans="1:15" x14ac:dyDescent="0.25">
      <c r="A9" s="107" t="s">
        <v>88</v>
      </c>
      <c r="B9" s="45" t="s">
        <v>22</v>
      </c>
      <c r="C9" s="64">
        <v>5970.3740999999982</v>
      </c>
      <c r="D9" s="64">
        <v>341.00000000000023</v>
      </c>
      <c r="E9" s="65">
        <v>6311.3741000000027</v>
      </c>
      <c r="M9" s="39"/>
      <c r="N9" s="39"/>
      <c r="O9" s="39"/>
    </row>
    <row r="10" spans="1:15" x14ac:dyDescent="0.25">
      <c r="A10" s="108"/>
      <c r="B10" s="47" t="s">
        <v>23</v>
      </c>
      <c r="C10" s="64">
        <v>6685.5522000000137</v>
      </c>
      <c r="D10" s="64">
        <v>347.0000000000004</v>
      </c>
      <c r="E10" s="65">
        <v>7032.5522000000101</v>
      </c>
      <c r="M10" s="39"/>
      <c r="N10" s="39"/>
      <c r="O10" s="39"/>
    </row>
    <row r="11" spans="1:15" x14ac:dyDescent="0.25">
      <c r="A11" s="108"/>
      <c r="B11" s="47" t="s">
        <v>24</v>
      </c>
      <c r="C11" s="64">
        <v>6833.3972999999887</v>
      </c>
      <c r="D11" s="64">
        <v>399.00000000000034</v>
      </c>
      <c r="E11" s="65">
        <v>7232.3972999999914</v>
      </c>
      <c r="M11" s="39"/>
      <c r="N11" s="39"/>
      <c r="O11" s="39"/>
    </row>
    <row r="12" spans="1:15" x14ac:dyDescent="0.25">
      <c r="A12" s="109"/>
      <c r="B12" s="48" t="s">
        <v>25</v>
      </c>
      <c r="C12" s="66">
        <v>6137.6936000000069</v>
      </c>
      <c r="D12" s="66">
        <v>247.00000000000017</v>
      </c>
      <c r="E12" s="67">
        <v>6384.6936000000032</v>
      </c>
      <c r="M12" s="39"/>
      <c r="N12" s="39"/>
      <c r="O12" s="39"/>
    </row>
    <row r="13" spans="1:15" ht="14.45" customHeight="1" x14ac:dyDescent="0.25">
      <c r="A13" s="107" t="s">
        <v>89</v>
      </c>
      <c r="B13" s="45" t="s">
        <v>22</v>
      </c>
      <c r="C13" s="64">
        <v>6688.6234999999897</v>
      </c>
      <c r="D13" s="64">
        <v>424</v>
      </c>
      <c r="E13" s="65">
        <v>7112.6234999999924</v>
      </c>
      <c r="F13" s="64"/>
      <c r="M13" s="39"/>
      <c r="N13" s="39"/>
      <c r="O13" s="39"/>
    </row>
    <row r="14" spans="1:15" x14ac:dyDescent="0.25">
      <c r="A14" s="108"/>
      <c r="B14" s="47" t="s">
        <v>23</v>
      </c>
      <c r="C14" s="64">
        <v>7144.4304000000193</v>
      </c>
      <c r="D14" s="64">
        <v>379.00000000000017</v>
      </c>
      <c r="E14" s="65">
        <v>7523.4304000000211</v>
      </c>
      <c r="F14" s="64"/>
      <c r="M14" s="39"/>
      <c r="N14" s="39"/>
      <c r="O14" s="39"/>
    </row>
    <row r="15" spans="1:15" x14ac:dyDescent="0.25">
      <c r="A15" s="108"/>
      <c r="B15" s="47" t="s">
        <v>24</v>
      </c>
      <c r="C15" s="64">
        <v>7598.3962000000292</v>
      </c>
      <c r="D15" s="64">
        <v>802</v>
      </c>
      <c r="E15" s="65">
        <v>8400.3962000000283</v>
      </c>
      <c r="F15" s="64"/>
      <c r="M15" s="39"/>
      <c r="N15" s="39"/>
      <c r="O15" s="39"/>
    </row>
    <row r="16" spans="1:15" x14ac:dyDescent="0.25">
      <c r="A16" s="109"/>
      <c r="B16" s="48" t="s">
        <v>25</v>
      </c>
      <c r="C16" s="66">
        <v>7601.5500000000084</v>
      </c>
      <c r="D16" s="66">
        <v>353</v>
      </c>
      <c r="E16" s="67">
        <v>7954.5500000000029</v>
      </c>
      <c r="F16" s="64"/>
      <c r="M16" s="39"/>
      <c r="N16" s="39"/>
      <c r="O16" s="39"/>
    </row>
    <row r="17" spans="1:15" ht="14.45" customHeight="1" x14ac:dyDescent="0.25">
      <c r="A17" s="107" t="s">
        <v>90</v>
      </c>
      <c r="B17" s="45" t="s">
        <v>22</v>
      </c>
      <c r="C17" s="64">
        <v>7825.5599999999858</v>
      </c>
      <c r="D17" s="64">
        <v>1321.0000000000007</v>
      </c>
      <c r="E17" s="65">
        <v>9146.5599999999868</v>
      </c>
      <c r="F17" s="64"/>
      <c r="M17" s="39"/>
      <c r="N17" s="39"/>
      <c r="O17" s="39"/>
    </row>
    <row r="18" spans="1:15" x14ac:dyDescent="0.25">
      <c r="A18" s="108"/>
      <c r="B18" s="47" t="s">
        <v>23</v>
      </c>
      <c r="C18" s="64">
        <v>8283.3999999999669</v>
      </c>
      <c r="D18" s="64">
        <v>380.99999999999983</v>
      </c>
      <c r="E18" s="65">
        <v>8664.3999999999724</v>
      </c>
      <c r="F18" s="64"/>
      <c r="M18" s="39"/>
      <c r="N18" s="39"/>
      <c r="O18" s="39"/>
    </row>
    <row r="19" spans="1:15" x14ac:dyDescent="0.25">
      <c r="A19" s="108"/>
      <c r="B19" s="47" t="s">
        <v>24</v>
      </c>
      <c r="C19" s="64">
        <v>8771.2037999999884</v>
      </c>
      <c r="D19" s="64">
        <v>395.99999999999989</v>
      </c>
      <c r="E19" s="65">
        <v>9167.203799999992</v>
      </c>
      <c r="F19" s="64"/>
      <c r="M19" s="39"/>
      <c r="N19" s="39"/>
      <c r="O19" s="39"/>
    </row>
    <row r="20" spans="1:15" x14ac:dyDescent="0.25">
      <c r="A20" s="108"/>
      <c r="B20" s="48" t="s">
        <v>25</v>
      </c>
      <c r="C20" s="66">
        <v>8105.280799999985</v>
      </c>
      <c r="D20" s="66">
        <v>281.00000000000011</v>
      </c>
      <c r="E20" s="67">
        <v>8386.2807999999841</v>
      </c>
      <c r="F20" s="64"/>
      <c r="M20" s="39"/>
      <c r="N20" s="39"/>
      <c r="O20" s="39"/>
    </row>
    <row r="21" spans="1:15" ht="18" customHeight="1" x14ac:dyDescent="0.25">
      <c r="A21" s="107" t="s">
        <v>91</v>
      </c>
      <c r="B21" s="45" t="s">
        <v>22</v>
      </c>
      <c r="C21" s="68">
        <v>8310.9972999999954</v>
      </c>
      <c r="D21" s="69">
        <v>446.00000000000006</v>
      </c>
      <c r="E21" s="70">
        <v>8756.9972999999918</v>
      </c>
      <c r="M21" s="39"/>
      <c r="N21" s="39"/>
      <c r="O21" s="39"/>
    </row>
    <row r="22" spans="1:15" x14ac:dyDescent="0.25">
      <c r="A22" s="108"/>
      <c r="B22" s="47" t="s">
        <v>23</v>
      </c>
      <c r="C22" s="64">
        <v>8909.4013999999988</v>
      </c>
      <c r="D22" s="64">
        <v>702.00000000000023</v>
      </c>
      <c r="E22" s="65">
        <v>9611.4013999999916</v>
      </c>
      <c r="M22" s="39"/>
      <c r="N22" s="39"/>
      <c r="O22" s="39"/>
    </row>
    <row r="23" spans="1:15" x14ac:dyDescent="0.25">
      <c r="A23" s="108"/>
      <c r="B23" s="47" t="s">
        <v>24</v>
      </c>
      <c r="C23" s="64">
        <v>9386.121100000033</v>
      </c>
      <c r="D23" s="64">
        <v>748.99999999999989</v>
      </c>
      <c r="E23" s="65">
        <v>10135.121100000046</v>
      </c>
      <c r="M23" s="39"/>
      <c r="N23" s="39"/>
      <c r="O23" s="39"/>
    </row>
    <row r="24" spans="1:15" x14ac:dyDescent="0.25">
      <c r="A24" s="109"/>
      <c r="B24" s="48" t="s">
        <v>25</v>
      </c>
      <c r="C24" s="66">
        <v>9555.370399999967</v>
      </c>
      <c r="D24" s="66">
        <v>463.00000000000006</v>
      </c>
      <c r="E24" s="67">
        <v>10018.37039999998</v>
      </c>
      <c r="M24" s="39"/>
      <c r="N24" s="39"/>
      <c r="O24" s="39"/>
    </row>
    <row r="25" spans="1:15" x14ac:dyDescent="0.25">
      <c r="A25" s="108">
        <v>2026</v>
      </c>
      <c r="B25" s="45" t="s">
        <v>86</v>
      </c>
      <c r="C25" s="64">
        <v>9676.0350386156515</v>
      </c>
      <c r="D25" s="64">
        <v>346</v>
      </c>
      <c r="E25" s="65">
        <v>10022.035038615642</v>
      </c>
    </row>
    <row r="26" spans="1:15" x14ac:dyDescent="0.25">
      <c r="A26" s="108"/>
      <c r="B26" s="47" t="s">
        <v>23</v>
      </c>
      <c r="C26" s="64">
        <v>9238.6430094555981</v>
      </c>
      <c r="D26" s="64">
        <v>380.00000000000017</v>
      </c>
      <c r="E26" s="65">
        <v>9618.643009455629</v>
      </c>
    </row>
    <row r="27" spans="1:15" ht="4.5" customHeight="1" x14ac:dyDescent="0.25">
      <c r="A27" s="49"/>
      <c r="B27" s="73"/>
      <c r="C27" s="64"/>
      <c r="D27" s="64"/>
      <c r="E27" s="65"/>
    </row>
    <row r="28" spans="1:15" ht="12" customHeight="1" x14ac:dyDescent="0.25">
      <c r="A28" s="124" t="s">
        <v>71</v>
      </c>
      <c r="B28" s="124"/>
      <c r="C28" s="124"/>
      <c r="D28" s="124"/>
      <c r="E28" s="124"/>
      <c r="F28" s="124"/>
    </row>
    <row r="29" spans="1:15" x14ac:dyDescent="0.25">
      <c r="C29" s="50"/>
      <c r="D29" s="39"/>
      <c r="E29" s="39"/>
    </row>
    <row r="30" spans="1:15" x14ac:dyDescent="0.25">
      <c r="C30" s="39"/>
      <c r="D30" s="39"/>
      <c r="E30" s="39"/>
    </row>
    <row r="31" spans="1:15" x14ac:dyDescent="0.25">
      <c r="C31" s="39"/>
      <c r="D31" s="39"/>
      <c r="E31" s="39"/>
    </row>
  </sheetData>
  <mergeCells count="11">
    <mergeCell ref="A28:F28"/>
    <mergeCell ref="A13:A16"/>
    <mergeCell ref="A17:A20"/>
    <mergeCell ref="A21:A24"/>
    <mergeCell ref="A1:E1"/>
    <mergeCell ref="A3:A4"/>
    <mergeCell ref="B3:B4"/>
    <mergeCell ref="C3:E3"/>
    <mergeCell ref="A5:A8"/>
    <mergeCell ref="A9:A12"/>
    <mergeCell ref="A25:A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815D-74C9-4402-B394-10756090AADC}">
  <dimension ref="A1:M73"/>
  <sheetViews>
    <sheetView zoomScaleNormal="100" workbookViewId="0">
      <selection sqref="A1:L1"/>
    </sheetView>
  </sheetViews>
  <sheetFormatPr defaultColWidth="14.42578125" defaultRowHeight="15" x14ac:dyDescent="0.25"/>
  <cols>
    <col min="1" max="1" width="8.7109375" style="51" customWidth="1"/>
    <col min="2" max="2" width="11" style="51" bestFit="1" customWidth="1"/>
    <col min="3" max="4" width="13.7109375" style="41" customWidth="1"/>
    <col min="5" max="5" width="14.7109375" style="41" customWidth="1"/>
    <col min="6" max="11" width="13.7109375" style="41" customWidth="1"/>
    <col min="12" max="16384" width="14.42578125" style="41"/>
  </cols>
  <sheetData>
    <row r="1" spans="1:13" x14ac:dyDescent="0.25">
      <c r="A1" s="110" t="s">
        <v>75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3" x14ac:dyDescent="0.25"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111" t="s">
        <v>0</v>
      </c>
      <c r="B3" s="113" t="s">
        <v>1</v>
      </c>
      <c r="C3" s="115" t="s">
        <v>2</v>
      </c>
      <c r="D3" s="116"/>
      <c r="E3" s="116"/>
      <c r="F3" s="116"/>
      <c r="G3" s="116"/>
      <c r="H3" s="116"/>
      <c r="I3" s="116"/>
      <c r="J3" s="116"/>
      <c r="K3" s="116"/>
      <c r="L3" s="116"/>
    </row>
    <row r="4" spans="1:13" s="43" customFormat="1" x14ac:dyDescent="0.25">
      <c r="A4" s="112"/>
      <c r="B4" s="114"/>
      <c r="C4" s="42" t="s">
        <v>3</v>
      </c>
      <c r="D4" s="37" t="s">
        <v>4</v>
      </c>
      <c r="E4" s="37" t="s">
        <v>5</v>
      </c>
      <c r="F4" s="37" t="s">
        <v>96</v>
      </c>
      <c r="G4" s="37" t="s">
        <v>8</v>
      </c>
      <c r="H4" s="37" t="s">
        <v>81</v>
      </c>
      <c r="I4" s="37" t="s">
        <v>82</v>
      </c>
      <c r="J4" s="37" t="s">
        <v>83</v>
      </c>
      <c r="K4" s="37" t="s">
        <v>84</v>
      </c>
      <c r="L4" s="37" t="s">
        <v>85</v>
      </c>
    </row>
    <row r="5" spans="1:13" s="43" customFormat="1" ht="99" customHeight="1" x14ac:dyDescent="0.25">
      <c r="A5" s="112"/>
      <c r="B5" s="114"/>
      <c r="C5" s="44" t="s">
        <v>13</v>
      </c>
      <c r="D5" s="38" t="s">
        <v>14</v>
      </c>
      <c r="E5" s="38" t="s">
        <v>15</v>
      </c>
      <c r="F5" s="38" t="s">
        <v>99</v>
      </c>
      <c r="G5" s="38" t="s">
        <v>16</v>
      </c>
      <c r="H5" s="38" t="s">
        <v>17</v>
      </c>
      <c r="I5" s="38" t="s">
        <v>18</v>
      </c>
      <c r="J5" s="38" t="s">
        <v>19</v>
      </c>
      <c r="K5" s="38" t="s">
        <v>20</v>
      </c>
      <c r="L5" s="38" t="s">
        <v>21</v>
      </c>
    </row>
    <row r="6" spans="1:13" ht="13.5" customHeight="1" x14ac:dyDescent="0.25">
      <c r="A6" s="107" t="s">
        <v>87</v>
      </c>
      <c r="B6" s="45" t="s">
        <v>22</v>
      </c>
      <c r="C6" s="90">
        <v>24368.819999999989</v>
      </c>
      <c r="D6" s="90">
        <v>11693.439999999999</v>
      </c>
      <c r="E6" s="90">
        <v>57445.38999999989</v>
      </c>
      <c r="F6" s="90">
        <v>11200.64</v>
      </c>
      <c r="G6" s="90">
        <v>11861.929999999997</v>
      </c>
      <c r="H6" s="90">
        <v>2853.43</v>
      </c>
      <c r="I6" s="90">
        <v>42677.349999999969</v>
      </c>
      <c r="J6" s="90">
        <v>61414.509999999973</v>
      </c>
      <c r="K6" s="90">
        <v>13111.989999999994</v>
      </c>
      <c r="L6" s="91">
        <v>236627.49999999945</v>
      </c>
      <c r="M6" s="46"/>
    </row>
    <row r="7" spans="1:13" ht="13.5" customHeight="1" x14ac:dyDescent="0.25">
      <c r="A7" s="108"/>
      <c r="B7" s="47" t="s">
        <v>23</v>
      </c>
      <c r="C7" s="90">
        <v>24167.719999999994</v>
      </c>
      <c r="D7" s="90">
        <v>12140.899999999991</v>
      </c>
      <c r="E7" s="90">
        <v>57580.109999999971</v>
      </c>
      <c r="F7" s="90">
        <v>10600.470000000003</v>
      </c>
      <c r="G7" s="90">
        <v>10887.259999999995</v>
      </c>
      <c r="H7" s="90">
        <v>2986.599999999999</v>
      </c>
      <c r="I7" s="90">
        <v>43719.380000000012</v>
      </c>
      <c r="J7" s="90">
        <v>61396.629999999968</v>
      </c>
      <c r="K7" s="90">
        <v>13310.129999999994</v>
      </c>
      <c r="L7" s="91">
        <v>236789.19999999893</v>
      </c>
      <c r="M7" s="46"/>
    </row>
    <row r="8" spans="1:13" ht="13.5" customHeight="1" x14ac:dyDescent="0.25">
      <c r="A8" s="108"/>
      <c r="B8" s="47" t="s">
        <v>24</v>
      </c>
      <c r="C8" s="90">
        <v>23990.349999999995</v>
      </c>
      <c r="D8" s="90">
        <v>11610.290000000005</v>
      </c>
      <c r="E8" s="90">
        <v>56237.18000000008</v>
      </c>
      <c r="F8" s="90">
        <v>10478.950000000001</v>
      </c>
      <c r="G8" s="90">
        <v>10814.709999999995</v>
      </c>
      <c r="H8" s="90">
        <v>2335.9799999999996</v>
      </c>
      <c r="I8" s="90">
        <v>45014.950000000012</v>
      </c>
      <c r="J8" s="90">
        <v>62633.460000000006</v>
      </c>
      <c r="K8" s="90">
        <v>13155.039999999995</v>
      </c>
      <c r="L8" s="91">
        <v>236270.91000000012</v>
      </c>
      <c r="M8" s="46"/>
    </row>
    <row r="9" spans="1:13" ht="13.5" customHeight="1" x14ac:dyDescent="0.25">
      <c r="A9" s="109"/>
      <c r="B9" s="48" t="s">
        <v>25</v>
      </c>
      <c r="C9" s="92">
        <v>23824.360000000004</v>
      </c>
      <c r="D9" s="92">
        <v>11779.800000000007</v>
      </c>
      <c r="E9" s="92">
        <v>56772.050000000017</v>
      </c>
      <c r="F9" s="92">
        <v>10715.089999999998</v>
      </c>
      <c r="G9" s="92">
        <v>11164.490000000003</v>
      </c>
      <c r="H9" s="92">
        <v>2312.0800000000013</v>
      </c>
      <c r="I9" s="92">
        <v>45820.03000000005</v>
      </c>
      <c r="J9" s="92">
        <v>63402.500000000029</v>
      </c>
      <c r="K9" s="92">
        <v>13373.389999999996</v>
      </c>
      <c r="L9" s="93">
        <v>239163.78999999975</v>
      </c>
      <c r="M9" s="46"/>
    </row>
    <row r="10" spans="1:13" ht="13.5" customHeight="1" x14ac:dyDescent="0.25">
      <c r="A10" s="107" t="s">
        <v>88</v>
      </c>
      <c r="B10" s="45" t="s">
        <v>22</v>
      </c>
      <c r="C10" s="90">
        <v>24566.43</v>
      </c>
      <c r="D10" s="90">
        <v>12332.189999999993</v>
      </c>
      <c r="E10" s="90">
        <v>59816.010000000009</v>
      </c>
      <c r="F10" s="90">
        <v>11413.73</v>
      </c>
      <c r="G10" s="90">
        <v>11939.669999999996</v>
      </c>
      <c r="H10" s="90">
        <v>2610.0000000000005</v>
      </c>
      <c r="I10" s="90">
        <v>45634.199999999975</v>
      </c>
      <c r="J10" s="90">
        <v>62858.489999999962</v>
      </c>
      <c r="K10" s="90">
        <v>13964.570000000002</v>
      </c>
      <c r="L10" s="91">
        <v>245135.29000000024</v>
      </c>
      <c r="M10" s="46"/>
    </row>
    <row r="11" spans="1:13" ht="13.5" customHeight="1" x14ac:dyDescent="0.25">
      <c r="A11" s="108"/>
      <c r="B11" s="47" t="s">
        <v>23</v>
      </c>
      <c r="C11" s="90">
        <v>24519.629999999994</v>
      </c>
      <c r="D11" s="90">
        <v>12350.299999999992</v>
      </c>
      <c r="E11" s="90">
        <v>61303.34000000012</v>
      </c>
      <c r="F11" s="90">
        <v>11350.960000000003</v>
      </c>
      <c r="G11" s="90">
        <v>11901.710000000006</v>
      </c>
      <c r="H11" s="90">
        <v>2766.6799999999994</v>
      </c>
      <c r="I11" s="90">
        <v>48488.51999999999</v>
      </c>
      <c r="J11" s="90">
        <v>63551.430000000022</v>
      </c>
      <c r="K11" s="90">
        <v>13488.239999999994</v>
      </c>
      <c r="L11" s="91">
        <v>249720.81000000055</v>
      </c>
      <c r="M11" s="46"/>
    </row>
    <row r="12" spans="1:13" ht="13.5" customHeight="1" x14ac:dyDescent="0.25">
      <c r="A12" s="108"/>
      <c r="B12" s="47" t="s">
        <v>24</v>
      </c>
      <c r="C12" s="90">
        <v>24760.489999999994</v>
      </c>
      <c r="D12" s="90">
        <v>12741.169999999995</v>
      </c>
      <c r="E12" s="90">
        <v>62659</v>
      </c>
      <c r="F12" s="90">
        <v>11663.35</v>
      </c>
      <c r="G12" s="90">
        <v>12062.270000000006</v>
      </c>
      <c r="H12" s="90">
        <v>2936.8200000000011</v>
      </c>
      <c r="I12" s="90">
        <v>48221.220000000038</v>
      </c>
      <c r="J12" s="90">
        <v>64288.920000000006</v>
      </c>
      <c r="K12" s="90" t="s">
        <v>92</v>
      </c>
      <c r="L12" s="91">
        <v>253150.41000000027</v>
      </c>
      <c r="M12" s="46"/>
    </row>
    <row r="13" spans="1:13" ht="13.5" customHeight="1" x14ac:dyDescent="0.25">
      <c r="A13" s="109"/>
      <c r="B13" s="48" t="s">
        <v>25</v>
      </c>
      <c r="C13" s="92">
        <v>25085.830000000027</v>
      </c>
      <c r="D13" s="92">
        <v>12322.859999999999</v>
      </c>
      <c r="E13" s="92">
        <v>63089.289999999906</v>
      </c>
      <c r="F13" s="92">
        <v>11616.900000000005</v>
      </c>
      <c r="G13" s="92">
        <v>12111.150000000007</v>
      </c>
      <c r="H13" s="92">
        <v>3140.5699999999988</v>
      </c>
      <c r="I13" s="92">
        <v>51100.309999999976</v>
      </c>
      <c r="J13" s="92">
        <v>65400.409999999996</v>
      </c>
      <c r="K13" s="92">
        <v>13798.390000000016</v>
      </c>
      <c r="L13" s="93">
        <v>257665.71000000069</v>
      </c>
      <c r="M13" s="46"/>
    </row>
    <row r="14" spans="1:13" ht="13.5" customHeight="1" x14ac:dyDescent="0.25">
      <c r="A14" s="107" t="s">
        <v>89</v>
      </c>
      <c r="B14" s="45" t="s">
        <v>22</v>
      </c>
      <c r="C14" s="90">
        <v>25723.370000000017</v>
      </c>
      <c r="D14" s="90">
        <v>13041.099999999993</v>
      </c>
      <c r="E14" s="90">
        <v>66350.37000000001</v>
      </c>
      <c r="F14" s="90">
        <v>12301.650000000011</v>
      </c>
      <c r="G14" s="90">
        <v>12300.339999999997</v>
      </c>
      <c r="H14" s="90">
        <v>4042.8100000000004</v>
      </c>
      <c r="I14" s="90">
        <v>57166.119999999981</v>
      </c>
      <c r="J14" s="90">
        <v>61797.470000000052</v>
      </c>
      <c r="K14" s="90">
        <v>14661.860000000002</v>
      </c>
      <c r="L14" s="91">
        <v>267385.08999999991</v>
      </c>
      <c r="M14" s="46"/>
    </row>
    <row r="15" spans="1:13" ht="13.5" customHeight="1" x14ac:dyDescent="0.25">
      <c r="A15" s="108"/>
      <c r="B15" s="47" t="s">
        <v>23</v>
      </c>
      <c r="C15" s="90">
        <v>25625.300000000021</v>
      </c>
      <c r="D15" s="90">
        <v>13321.899999999983</v>
      </c>
      <c r="E15" s="90">
        <v>66844.990000000005</v>
      </c>
      <c r="F15" s="90">
        <v>12513.060000000009</v>
      </c>
      <c r="G15" s="90">
        <v>12411.129999999996</v>
      </c>
      <c r="H15" s="90">
        <v>3462.2999999999997</v>
      </c>
      <c r="I15" s="90">
        <v>54247.750000000073</v>
      </c>
      <c r="J15" s="90">
        <v>65808.31999999992</v>
      </c>
      <c r="K15" s="90" t="s">
        <v>93</v>
      </c>
      <c r="L15" s="91">
        <v>269372.15000000037</v>
      </c>
      <c r="M15" s="46"/>
    </row>
    <row r="16" spans="1:13" ht="13.5" customHeight="1" x14ac:dyDescent="0.25">
      <c r="A16" s="108"/>
      <c r="B16" s="47" t="s">
        <v>24</v>
      </c>
      <c r="C16" s="90">
        <v>25658.57</v>
      </c>
      <c r="D16" s="90">
        <v>13648.090000000002</v>
      </c>
      <c r="E16" s="90">
        <v>68103.900000000023</v>
      </c>
      <c r="F16" s="90">
        <v>12976.399999999998</v>
      </c>
      <c r="G16" s="90">
        <v>12285.060000000001</v>
      </c>
      <c r="H16" s="90">
        <v>3894.4100000000003</v>
      </c>
      <c r="I16" s="90">
        <v>54726.029999999984</v>
      </c>
      <c r="J16" s="90">
        <v>65250.559999999939</v>
      </c>
      <c r="K16" s="90">
        <v>15455.36</v>
      </c>
      <c r="L16" s="91">
        <v>271998.38000000076</v>
      </c>
      <c r="M16" s="46"/>
    </row>
    <row r="17" spans="1:13" ht="13.5" customHeight="1" x14ac:dyDescent="0.25">
      <c r="A17" s="109"/>
      <c r="B17" s="48" t="s">
        <v>25</v>
      </c>
      <c r="C17" s="92">
        <v>25902.590000000004</v>
      </c>
      <c r="D17" s="92">
        <v>13620.459999999994</v>
      </c>
      <c r="E17" s="92">
        <v>69009.409999999843</v>
      </c>
      <c r="F17" s="92">
        <v>13287.769999999991</v>
      </c>
      <c r="G17" s="92">
        <v>12830.280000000006</v>
      </c>
      <c r="H17" s="92">
        <v>4716.4700000000048</v>
      </c>
      <c r="I17" s="92">
        <v>54993.580000000045</v>
      </c>
      <c r="J17" s="92">
        <v>64255.199999999975</v>
      </c>
      <c r="K17" s="92" t="s">
        <v>94</v>
      </c>
      <c r="L17" s="93">
        <v>273358.32000000007</v>
      </c>
      <c r="M17" s="46"/>
    </row>
    <row r="18" spans="1:13" ht="13.5" customHeight="1" x14ac:dyDescent="0.25">
      <c r="A18" s="107" t="s">
        <v>90</v>
      </c>
      <c r="B18" s="45" t="s">
        <v>22</v>
      </c>
      <c r="C18" s="90">
        <v>26258.89</v>
      </c>
      <c r="D18" s="90">
        <v>14608.619999999988</v>
      </c>
      <c r="E18" s="90">
        <v>71562.649999999921</v>
      </c>
      <c r="F18" s="90">
        <v>12355.190000000002</v>
      </c>
      <c r="G18" s="90">
        <v>12927.539999999997</v>
      </c>
      <c r="H18" s="90">
        <v>3620.2900000000004</v>
      </c>
      <c r="I18" s="90">
        <v>59876.569999999992</v>
      </c>
      <c r="J18" s="90">
        <v>61931.089999999975</v>
      </c>
      <c r="K18" s="90">
        <v>15156.909999999987</v>
      </c>
      <c r="L18" s="91">
        <v>278297.74999999889</v>
      </c>
      <c r="M18" s="46"/>
    </row>
    <row r="19" spans="1:13" ht="13.5" customHeight="1" x14ac:dyDescent="0.25">
      <c r="A19" s="108"/>
      <c r="B19" s="47" t="s">
        <v>23</v>
      </c>
      <c r="C19" s="90">
        <v>26235.339999999997</v>
      </c>
      <c r="D19" s="90">
        <v>14360.510000000004</v>
      </c>
      <c r="E19" s="90">
        <v>72704.060000000041</v>
      </c>
      <c r="F19" s="90">
        <v>12362.580000000004</v>
      </c>
      <c r="G19" s="90">
        <v>12732.399999999996</v>
      </c>
      <c r="H19" s="90">
        <v>3674.7499999999995</v>
      </c>
      <c r="I19" s="90">
        <v>59582.200000000026</v>
      </c>
      <c r="J19" s="90">
        <v>62502.309999999983</v>
      </c>
      <c r="K19" s="90">
        <v>15234.770000000006</v>
      </c>
      <c r="L19" s="91">
        <v>279388.91999999864</v>
      </c>
      <c r="M19" s="46"/>
    </row>
    <row r="20" spans="1:13" ht="13.5" customHeight="1" x14ac:dyDescent="0.25">
      <c r="A20" s="108"/>
      <c r="B20" s="47" t="s">
        <v>24</v>
      </c>
      <c r="C20" s="90">
        <v>26526.540000000008</v>
      </c>
      <c r="D20" s="90">
        <v>14600.339999999997</v>
      </c>
      <c r="E20" s="90">
        <v>72792.969999999928</v>
      </c>
      <c r="F20" s="90">
        <v>12702.790000000008</v>
      </c>
      <c r="G20" s="90">
        <v>13093.990000000002</v>
      </c>
      <c r="H20" s="90">
        <v>3773.5300000000007</v>
      </c>
      <c r="I20" s="90">
        <v>59093.100000000028</v>
      </c>
      <c r="J20" s="90">
        <v>63974.119999999995</v>
      </c>
      <c r="K20" s="90">
        <v>15364.890000000019</v>
      </c>
      <c r="L20" s="91">
        <v>281922.26999999949</v>
      </c>
      <c r="M20" s="46"/>
    </row>
    <row r="21" spans="1:13" ht="14.25" customHeight="1" x14ac:dyDescent="0.25">
      <c r="A21" s="108"/>
      <c r="B21" s="48" t="s">
        <v>25</v>
      </c>
      <c r="C21" s="90">
        <v>26663.619999999984</v>
      </c>
      <c r="D21" s="90">
        <v>14689.320000000005</v>
      </c>
      <c r="E21" s="90">
        <v>72043.70000000007</v>
      </c>
      <c r="F21" s="92">
        <v>12827.83</v>
      </c>
      <c r="G21" s="90">
        <v>13264.630000000001</v>
      </c>
      <c r="H21" s="90">
        <v>3222.49</v>
      </c>
      <c r="I21" s="90">
        <v>59731.009999999929</v>
      </c>
      <c r="J21" s="90">
        <v>64691.980000000025</v>
      </c>
      <c r="K21" s="90">
        <v>15329.04000000001</v>
      </c>
      <c r="L21" s="91">
        <v>282463.61999999976</v>
      </c>
      <c r="M21" s="46"/>
    </row>
    <row r="22" spans="1:13" ht="13.5" customHeight="1" x14ac:dyDescent="0.25">
      <c r="A22" s="107" t="s">
        <v>91</v>
      </c>
      <c r="B22" s="45" t="s">
        <v>22</v>
      </c>
      <c r="C22" s="94">
        <v>25698.950000000012</v>
      </c>
      <c r="D22" s="94">
        <v>13105.590000000004</v>
      </c>
      <c r="E22" s="94">
        <v>71471.609999999957</v>
      </c>
      <c r="F22" s="90">
        <v>13411.269999999997</v>
      </c>
      <c r="G22" s="94">
        <v>13643.350000000009</v>
      </c>
      <c r="H22" s="94">
        <v>3584.03</v>
      </c>
      <c r="I22" s="94">
        <v>59863.099999999977</v>
      </c>
      <c r="J22" s="94">
        <v>65169.35000000002</v>
      </c>
      <c r="K22" s="94" t="s">
        <v>97</v>
      </c>
      <c r="L22" s="95">
        <v>280562.25999999989</v>
      </c>
      <c r="M22" s="46"/>
    </row>
    <row r="23" spans="1:13" ht="13.5" customHeight="1" x14ac:dyDescent="0.25">
      <c r="A23" s="108"/>
      <c r="B23" s="47" t="s">
        <v>23</v>
      </c>
      <c r="C23" s="90">
        <v>25862.109999999997</v>
      </c>
      <c r="D23" s="90">
        <v>13953.440000000006</v>
      </c>
      <c r="E23" s="90">
        <v>72841.120000000024</v>
      </c>
      <c r="F23" s="90">
        <v>13858.470000000005</v>
      </c>
      <c r="G23" s="90">
        <v>13658.150000000007</v>
      </c>
      <c r="H23" s="90">
        <v>3992.3200000000011</v>
      </c>
      <c r="I23" s="90">
        <v>60367.259999999835</v>
      </c>
      <c r="J23" s="90">
        <v>65769.330000000016</v>
      </c>
      <c r="K23" s="90">
        <v>14156.489999999989</v>
      </c>
      <c r="L23" s="91">
        <v>284458.68999999983</v>
      </c>
      <c r="M23" s="46"/>
    </row>
    <row r="24" spans="1:13" ht="13.5" customHeight="1" x14ac:dyDescent="0.25">
      <c r="A24" s="108"/>
      <c r="B24" s="47" t="s">
        <v>24</v>
      </c>
      <c r="C24" s="90">
        <v>25820.950000000008</v>
      </c>
      <c r="D24" s="90">
        <v>14117.359999999997</v>
      </c>
      <c r="E24" s="90">
        <v>73876.920000000115</v>
      </c>
      <c r="F24" s="90">
        <v>13665.939999999995</v>
      </c>
      <c r="G24" s="90">
        <v>13737.819999999992</v>
      </c>
      <c r="H24" s="90">
        <v>4117.5599999999986</v>
      </c>
      <c r="I24" s="90">
        <v>61005.840000000033</v>
      </c>
      <c r="J24" s="90">
        <v>67958.469999999958</v>
      </c>
      <c r="K24" s="90">
        <v>13796.180000000015</v>
      </c>
      <c r="L24" s="91">
        <v>288097.0400000005</v>
      </c>
      <c r="M24" s="46"/>
    </row>
    <row r="25" spans="1:13" ht="13.5" customHeight="1" x14ac:dyDescent="0.25">
      <c r="A25" s="109"/>
      <c r="B25" s="48" t="s">
        <v>25</v>
      </c>
      <c r="C25" s="92">
        <v>25878.159999999971</v>
      </c>
      <c r="D25" s="92">
        <v>13954.620000000008</v>
      </c>
      <c r="E25" s="92">
        <v>73650.05000000009</v>
      </c>
      <c r="F25" s="92">
        <v>13703.569999999998</v>
      </c>
      <c r="G25" s="92">
        <v>13548.500000000011</v>
      </c>
      <c r="H25" s="92">
        <v>4140.0799999999954</v>
      </c>
      <c r="I25" s="92">
        <v>57570.980000000032</v>
      </c>
      <c r="J25" s="92">
        <v>71196.11</v>
      </c>
      <c r="K25" s="92">
        <v>13901.34</v>
      </c>
      <c r="L25" s="93">
        <v>287543.40999999957</v>
      </c>
      <c r="M25" s="46"/>
    </row>
    <row r="26" spans="1:13" ht="13.5" customHeight="1" x14ac:dyDescent="0.25">
      <c r="A26" s="108">
        <v>2026</v>
      </c>
      <c r="B26" s="45" t="s">
        <v>86</v>
      </c>
      <c r="C26" s="90">
        <v>25774.121853357003</v>
      </c>
      <c r="D26" s="90">
        <v>13932.417966445017</v>
      </c>
      <c r="E26" s="90">
        <v>76190.969789326948</v>
      </c>
      <c r="F26" s="90">
        <v>13685.975534485002</v>
      </c>
      <c r="G26" s="90">
        <v>14222.375713934009</v>
      </c>
      <c r="H26" s="90">
        <v>3963.9576836399992</v>
      </c>
      <c r="I26" s="90">
        <v>59544.965396328014</v>
      </c>
      <c r="J26" s="90">
        <v>72601.442614377971</v>
      </c>
      <c r="K26" s="90">
        <v>14979.032553239997</v>
      </c>
      <c r="L26" s="91">
        <v>294895.25910513388</v>
      </c>
      <c r="M26" s="46"/>
    </row>
    <row r="27" spans="1:13" ht="13.5" customHeight="1" x14ac:dyDescent="0.25">
      <c r="A27" s="108"/>
      <c r="B27" s="47" t="s">
        <v>23</v>
      </c>
      <c r="C27" s="90">
        <v>26153.064583186035</v>
      </c>
      <c r="D27" s="90">
        <v>14858.539637125004</v>
      </c>
      <c r="E27" s="90">
        <v>77374.102849976014</v>
      </c>
      <c r="F27" s="90">
        <v>13681.458491628995</v>
      </c>
      <c r="G27" s="90">
        <v>14373.737828825002</v>
      </c>
      <c r="H27" s="90">
        <v>3887.7960329149992</v>
      </c>
      <c r="I27" s="90">
        <v>59028.905040291036</v>
      </c>
      <c r="J27" s="90">
        <v>73853.757721955</v>
      </c>
      <c r="K27" s="90">
        <v>15092.068641701999</v>
      </c>
      <c r="L27" s="91">
        <v>298303.43082760595</v>
      </c>
      <c r="M27" s="46"/>
    </row>
    <row r="28" spans="1:13" ht="6.75" customHeight="1" x14ac:dyDescent="0.25"/>
    <row r="29" spans="1:13" ht="12" customHeight="1" x14ac:dyDescent="0.25">
      <c r="A29" s="89" t="s">
        <v>70</v>
      </c>
      <c r="B29" s="89"/>
      <c r="E29" s="40"/>
      <c r="F29" s="40"/>
      <c r="G29" s="40"/>
      <c r="H29" s="40"/>
      <c r="I29" s="40"/>
      <c r="J29" s="40"/>
      <c r="K29" s="40"/>
      <c r="L29" s="40"/>
    </row>
    <row r="30" spans="1:13" s="46" customFormat="1" x14ac:dyDescent="0.25">
      <c r="A30" s="89" t="s">
        <v>71</v>
      </c>
      <c r="B30" s="97"/>
    </row>
    <row r="31" spans="1:13" ht="23.25" customHeight="1" x14ac:dyDescent="0.25">
      <c r="A31" s="117" t="s">
        <v>98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</row>
    <row r="32" spans="1:13" x14ac:dyDescent="0.25">
      <c r="K32" s="46"/>
      <c r="L32" s="46"/>
    </row>
    <row r="33" spans="11:12" x14ac:dyDescent="0.25">
      <c r="K33" s="46"/>
      <c r="L33" s="46"/>
    </row>
    <row r="54" spans="3:12" x14ac:dyDescent="0.25"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3:12" x14ac:dyDescent="0.25"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3:12" x14ac:dyDescent="0.25"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3:12" x14ac:dyDescent="0.25"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3:12" x14ac:dyDescent="0.25"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3:12" x14ac:dyDescent="0.25"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3:12" x14ac:dyDescent="0.25"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3:12" x14ac:dyDescent="0.25"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3:12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3:12" x14ac:dyDescent="0.25"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3:12" x14ac:dyDescent="0.25"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3:12" x14ac:dyDescent="0.25"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3:12" x14ac:dyDescent="0.25"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3:12" x14ac:dyDescent="0.25"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3:12" x14ac:dyDescent="0.25"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3:12" x14ac:dyDescent="0.25"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3:12" x14ac:dyDescent="0.25"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1" spans="3:12" x14ac:dyDescent="0.25"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3:12" x14ac:dyDescent="0.25">
      <c r="C72" s="39"/>
      <c r="D72" s="39"/>
      <c r="E72" s="39"/>
      <c r="F72" s="39"/>
      <c r="G72" s="39"/>
      <c r="H72" s="39"/>
      <c r="I72" s="39"/>
      <c r="J72" s="39"/>
      <c r="K72" s="39"/>
      <c r="L72" s="39"/>
    </row>
    <row r="73" spans="3:12" x14ac:dyDescent="0.25">
      <c r="C73" s="39"/>
      <c r="D73" s="39"/>
      <c r="E73" s="39"/>
      <c r="F73" s="39"/>
      <c r="G73" s="39"/>
      <c r="H73" s="39"/>
      <c r="I73" s="39"/>
      <c r="J73" s="39"/>
      <c r="K73" s="39"/>
      <c r="L73" s="39"/>
    </row>
  </sheetData>
  <mergeCells count="11">
    <mergeCell ref="A10:A13"/>
    <mergeCell ref="A31:L31"/>
    <mergeCell ref="A14:A17"/>
    <mergeCell ref="A18:A21"/>
    <mergeCell ref="A22:A25"/>
    <mergeCell ref="A26:A27"/>
    <mergeCell ref="A3:A5"/>
    <mergeCell ref="B3:B5"/>
    <mergeCell ref="C3:L3"/>
    <mergeCell ref="A6:A9"/>
    <mergeCell ref="A1:L1"/>
  </mergeCells>
  <pageMargins left="0.70866141732283472" right="0.70866141732283472" top="0.70866141732283472" bottom="0.70866141732283472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D01B-736A-4D19-9878-C2E083A00289}">
  <dimension ref="A1:P32"/>
  <sheetViews>
    <sheetView workbookViewId="0">
      <selection sqref="A1:F1"/>
    </sheetView>
  </sheetViews>
  <sheetFormatPr defaultColWidth="14.42578125" defaultRowHeight="15" x14ac:dyDescent="0.25"/>
  <cols>
    <col min="1" max="1" width="9.42578125" style="1" customWidth="1"/>
    <col min="2" max="2" width="11" style="1" customWidth="1"/>
    <col min="3" max="6" width="15" customWidth="1"/>
  </cols>
  <sheetData>
    <row r="1" spans="1:16" x14ac:dyDescent="0.25">
      <c r="A1" s="126" t="s">
        <v>76</v>
      </c>
      <c r="B1" s="126"/>
      <c r="C1" s="126"/>
      <c r="D1" s="126"/>
      <c r="E1" s="126"/>
      <c r="F1" s="126"/>
    </row>
    <row r="3" spans="1:16" x14ac:dyDescent="0.25">
      <c r="A3" s="119" t="s">
        <v>0</v>
      </c>
      <c r="B3" s="121" t="s">
        <v>1</v>
      </c>
      <c r="C3" s="123" t="s">
        <v>26</v>
      </c>
      <c r="D3" s="111"/>
      <c r="E3" s="111"/>
      <c r="F3" s="111"/>
    </row>
    <row r="4" spans="1:16" x14ac:dyDescent="0.25">
      <c r="A4" s="120"/>
      <c r="B4" s="122"/>
      <c r="C4" s="52" t="s">
        <v>27</v>
      </c>
      <c r="D4" s="53" t="s">
        <v>28</v>
      </c>
      <c r="E4" s="53" t="s">
        <v>29</v>
      </c>
      <c r="F4" s="53" t="s">
        <v>30</v>
      </c>
    </row>
    <row r="5" spans="1:16" x14ac:dyDescent="0.25">
      <c r="A5" s="107" t="s">
        <v>87</v>
      </c>
      <c r="B5" s="45" t="s">
        <v>22</v>
      </c>
      <c r="C5" s="54">
        <v>87434.559999999939</v>
      </c>
      <c r="D5" s="54">
        <v>59027.120000000024</v>
      </c>
      <c r="E5" s="54">
        <v>90165.819999999963</v>
      </c>
      <c r="F5" s="55">
        <v>236627.49999999945</v>
      </c>
      <c r="M5" s="21"/>
      <c r="N5" s="21"/>
      <c r="O5" s="21"/>
      <c r="P5" s="21"/>
    </row>
    <row r="6" spans="1:16" x14ac:dyDescent="0.25">
      <c r="A6" s="108"/>
      <c r="B6" s="47" t="s">
        <v>23</v>
      </c>
      <c r="C6" s="54">
        <v>87335.499999999956</v>
      </c>
      <c r="D6" s="54">
        <v>58450.950000000012</v>
      </c>
      <c r="E6" s="54">
        <v>91002.749999999985</v>
      </c>
      <c r="F6" s="55">
        <v>236789.19999999893</v>
      </c>
      <c r="M6" s="21"/>
      <c r="N6" s="21"/>
      <c r="O6" s="21"/>
      <c r="P6" s="21"/>
    </row>
    <row r="7" spans="1:16" x14ac:dyDescent="0.25">
      <c r="A7" s="108"/>
      <c r="B7" s="47" t="s">
        <v>24</v>
      </c>
      <c r="C7" s="54">
        <v>86237.030000000144</v>
      </c>
      <c r="D7" s="54">
        <v>58955.209999999883</v>
      </c>
      <c r="E7" s="54">
        <v>91078.67</v>
      </c>
      <c r="F7" s="55">
        <v>236270.91000000012</v>
      </c>
      <c r="M7" s="21"/>
      <c r="N7" s="21"/>
      <c r="O7" s="21"/>
      <c r="P7" s="21"/>
    </row>
    <row r="8" spans="1:16" x14ac:dyDescent="0.25">
      <c r="A8" s="109"/>
      <c r="B8" s="48" t="s">
        <v>25</v>
      </c>
      <c r="C8" s="56">
        <v>85318.199999999721</v>
      </c>
      <c r="D8" s="56">
        <v>60058.780000000057</v>
      </c>
      <c r="E8" s="56">
        <v>93786.809999999983</v>
      </c>
      <c r="F8" s="57">
        <v>239163.78999999975</v>
      </c>
      <c r="M8" s="21"/>
      <c r="N8" s="21"/>
      <c r="O8" s="21"/>
      <c r="P8" s="21"/>
    </row>
    <row r="9" spans="1:16" x14ac:dyDescent="0.25">
      <c r="A9" s="107" t="s">
        <v>88</v>
      </c>
      <c r="B9" s="45" t="s">
        <v>22</v>
      </c>
      <c r="C9" s="54">
        <v>89344.83000000022</v>
      </c>
      <c r="D9" s="54">
        <v>61182.459999999992</v>
      </c>
      <c r="E9" s="54">
        <v>94607.999999999985</v>
      </c>
      <c r="F9" s="55">
        <v>245135.29000000024</v>
      </c>
      <c r="M9" s="21"/>
      <c r="N9" s="21"/>
      <c r="O9" s="21"/>
      <c r="P9" s="21"/>
    </row>
    <row r="10" spans="1:16" x14ac:dyDescent="0.25">
      <c r="A10" s="108"/>
      <c r="B10" s="47" t="s">
        <v>23</v>
      </c>
      <c r="C10" s="54">
        <v>91205.490000000165</v>
      </c>
      <c r="D10" s="54">
        <v>62721.370000000046</v>
      </c>
      <c r="E10" s="54">
        <v>95793.95</v>
      </c>
      <c r="F10" s="55">
        <v>249720.81000000055</v>
      </c>
      <c r="M10" s="21"/>
      <c r="N10" s="21"/>
      <c r="O10" s="21"/>
      <c r="P10" s="21"/>
    </row>
    <row r="11" spans="1:16" x14ac:dyDescent="0.25">
      <c r="A11" s="108"/>
      <c r="B11" s="47" t="s">
        <v>24</v>
      </c>
      <c r="C11" s="54">
        <v>92819.279999999912</v>
      </c>
      <c r="D11" s="54">
        <v>64360.939999999959</v>
      </c>
      <c r="E11" s="54">
        <v>95970.189999999973</v>
      </c>
      <c r="F11" s="55">
        <v>253150.41000000027</v>
      </c>
      <c r="M11" s="21"/>
      <c r="N11" s="21"/>
      <c r="O11" s="21"/>
      <c r="P11" s="21"/>
    </row>
    <row r="12" spans="1:16" x14ac:dyDescent="0.25">
      <c r="A12" s="109"/>
      <c r="B12" s="48" t="s">
        <v>25</v>
      </c>
      <c r="C12" s="56">
        <v>92798.999999999971</v>
      </c>
      <c r="D12" s="56">
        <v>66178.690000000017</v>
      </c>
      <c r="E12" s="56">
        <v>98688.02</v>
      </c>
      <c r="F12" s="57">
        <v>257665.71000000069</v>
      </c>
      <c r="M12" s="21"/>
      <c r="N12" s="21"/>
      <c r="O12" s="21"/>
      <c r="P12" s="21"/>
    </row>
    <row r="13" spans="1:16" ht="14.45" customHeight="1" x14ac:dyDescent="0.25">
      <c r="A13" s="107" t="s">
        <v>89</v>
      </c>
      <c r="B13" s="45" t="s">
        <v>22</v>
      </c>
      <c r="C13" s="54">
        <v>98403.769999999902</v>
      </c>
      <c r="D13" s="54">
        <v>67232.950000000055</v>
      </c>
      <c r="E13" s="54">
        <v>101748.36999999991</v>
      </c>
      <c r="F13" s="55">
        <v>267385.08999999991</v>
      </c>
      <c r="G13" s="25"/>
      <c r="H13" s="25"/>
      <c r="I13" s="25"/>
      <c r="J13" s="25"/>
      <c r="M13" s="21"/>
      <c r="N13" s="21"/>
      <c r="O13" s="21"/>
      <c r="P13" s="21"/>
    </row>
    <row r="14" spans="1:16" x14ac:dyDescent="0.25">
      <c r="A14" s="108"/>
      <c r="B14" s="47" t="s">
        <v>23</v>
      </c>
      <c r="C14" s="54">
        <v>99515.710000000559</v>
      </c>
      <c r="D14" s="54">
        <v>67634.59</v>
      </c>
      <c r="E14" s="54">
        <v>102221.85000000002</v>
      </c>
      <c r="F14" s="55">
        <v>269372.15000000037</v>
      </c>
      <c r="G14" s="25"/>
      <c r="H14" s="25"/>
      <c r="I14" s="25"/>
      <c r="J14" s="25"/>
      <c r="M14" s="21"/>
      <c r="N14" s="21"/>
      <c r="O14" s="21"/>
      <c r="P14" s="21"/>
    </row>
    <row r="15" spans="1:16" x14ac:dyDescent="0.25">
      <c r="A15" s="108"/>
      <c r="B15" s="47" t="s">
        <v>24</v>
      </c>
      <c r="C15" s="54">
        <v>99850.560000000405</v>
      </c>
      <c r="D15" s="54">
        <v>69523.579999999944</v>
      </c>
      <c r="E15" s="54">
        <v>102624.23999999998</v>
      </c>
      <c r="F15" s="55">
        <v>271998.38000000076</v>
      </c>
      <c r="G15" s="25"/>
      <c r="H15" s="25"/>
      <c r="I15" s="25"/>
      <c r="J15" s="25"/>
      <c r="M15" s="21"/>
      <c r="N15" s="21"/>
      <c r="O15" s="21"/>
      <c r="P15" s="21"/>
    </row>
    <row r="16" spans="1:16" x14ac:dyDescent="0.25">
      <c r="A16" s="109"/>
      <c r="B16" s="48" t="s">
        <v>25</v>
      </c>
      <c r="C16" s="58">
        <v>99129.419999999896</v>
      </c>
      <c r="D16" s="56">
        <v>69146.290000000008</v>
      </c>
      <c r="E16" s="56">
        <v>105082.61</v>
      </c>
      <c r="F16" s="57">
        <v>273358.32000000007</v>
      </c>
      <c r="G16" s="25"/>
      <c r="H16" s="25"/>
      <c r="I16" s="25"/>
      <c r="J16" s="25"/>
      <c r="M16" s="21"/>
      <c r="N16" s="21"/>
      <c r="O16" s="21"/>
      <c r="P16" s="21"/>
    </row>
    <row r="17" spans="1:16" ht="14.45" customHeight="1" x14ac:dyDescent="0.25">
      <c r="A17" s="107" t="s">
        <v>90</v>
      </c>
      <c r="B17" s="45" t="s">
        <v>22</v>
      </c>
      <c r="C17" s="54">
        <v>101644.72999999972</v>
      </c>
      <c r="D17" s="54">
        <v>72945.62</v>
      </c>
      <c r="E17" s="54">
        <v>103707.40000000004</v>
      </c>
      <c r="F17" s="55">
        <v>278297.74999999889</v>
      </c>
      <c r="G17" s="25"/>
      <c r="H17" s="25"/>
      <c r="I17" s="25"/>
      <c r="J17" s="25"/>
      <c r="M17" s="21"/>
      <c r="N17" s="21"/>
      <c r="O17" s="21"/>
      <c r="P17" s="21"/>
    </row>
    <row r="18" spans="1:16" x14ac:dyDescent="0.25">
      <c r="A18" s="108"/>
      <c r="B18" s="47" t="s">
        <v>23</v>
      </c>
      <c r="C18" s="54">
        <v>101154.97999999978</v>
      </c>
      <c r="D18" s="54">
        <v>74619.589999999967</v>
      </c>
      <c r="E18" s="54">
        <v>103614.3499999999</v>
      </c>
      <c r="F18" s="55">
        <v>279388.91999999864</v>
      </c>
      <c r="G18" s="25"/>
      <c r="H18" s="25"/>
      <c r="I18" s="25"/>
      <c r="J18" s="25"/>
      <c r="M18" s="21"/>
      <c r="N18" s="21"/>
      <c r="O18" s="21"/>
      <c r="P18" s="21"/>
    </row>
    <row r="19" spans="1:16" x14ac:dyDescent="0.25">
      <c r="A19" s="108"/>
      <c r="B19" s="47" t="s">
        <v>24</v>
      </c>
      <c r="C19" s="54">
        <v>100840.98999999971</v>
      </c>
      <c r="D19" s="54">
        <v>76109.070000000065</v>
      </c>
      <c r="E19" s="54">
        <v>104972.20999999999</v>
      </c>
      <c r="F19" s="55">
        <v>281922.26999999949</v>
      </c>
      <c r="G19" s="25"/>
      <c r="H19" s="25"/>
      <c r="I19" s="25"/>
      <c r="J19" s="25"/>
      <c r="M19" s="21"/>
      <c r="N19" s="21"/>
      <c r="O19" s="21"/>
      <c r="P19" s="21"/>
    </row>
    <row r="20" spans="1:16" x14ac:dyDescent="0.25">
      <c r="A20" s="108"/>
      <c r="B20" s="48" t="s">
        <v>25</v>
      </c>
      <c r="C20" s="59">
        <v>100726.51999999993</v>
      </c>
      <c r="D20" s="54">
        <v>74690.459999999977</v>
      </c>
      <c r="E20" s="54">
        <v>107046.63999999996</v>
      </c>
      <c r="F20" s="55">
        <v>282463.61999999976</v>
      </c>
      <c r="G20" s="25"/>
      <c r="H20" s="25"/>
      <c r="I20" s="25"/>
      <c r="J20" s="25"/>
      <c r="M20" s="21"/>
      <c r="N20" s="21"/>
      <c r="O20" s="21"/>
      <c r="P20" s="21"/>
    </row>
    <row r="21" spans="1:16" x14ac:dyDescent="0.25">
      <c r="A21" s="107" t="s">
        <v>91</v>
      </c>
      <c r="B21" s="45" t="s">
        <v>22</v>
      </c>
      <c r="C21" s="60">
        <v>98785.72</v>
      </c>
      <c r="D21" s="60">
        <v>73180.929999999891</v>
      </c>
      <c r="E21" s="60">
        <v>108595.60999999999</v>
      </c>
      <c r="F21" s="61">
        <v>280562.25999999989</v>
      </c>
      <c r="G21" s="25"/>
      <c r="H21" s="25"/>
      <c r="I21" s="25"/>
      <c r="J21" s="25"/>
      <c r="M21" s="21"/>
      <c r="N21" s="21"/>
      <c r="O21" s="21"/>
      <c r="P21" s="21"/>
    </row>
    <row r="22" spans="1:16" x14ac:dyDescent="0.25">
      <c r="A22" s="108"/>
      <c r="B22" s="47" t="s">
        <v>23</v>
      </c>
      <c r="C22" s="54">
        <v>101003.07999999957</v>
      </c>
      <c r="D22" s="54">
        <v>74168.88999999997</v>
      </c>
      <c r="E22" s="54">
        <v>109286.71999999999</v>
      </c>
      <c r="F22" s="55">
        <v>284458.68999999983</v>
      </c>
      <c r="M22" s="21"/>
      <c r="N22" s="21"/>
      <c r="O22" s="21"/>
      <c r="P22" s="21"/>
    </row>
    <row r="23" spans="1:16" x14ac:dyDescent="0.25">
      <c r="A23" s="108"/>
      <c r="B23" s="47" t="s">
        <v>24</v>
      </c>
      <c r="C23" s="54">
        <v>101035.84000000046</v>
      </c>
      <c r="D23" s="54">
        <v>74476.709999999963</v>
      </c>
      <c r="E23" s="54">
        <v>112584.48999999992</v>
      </c>
      <c r="F23" s="55">
        <v>288097.0400000005</v>
      </c>
      <c r="M23" s="21"/>
      <c r="N23" s="21"/>
      <c r="O23" s="21"/>
      <c r="P23" s="21"/>
    </row>
    <row r="24" spans="1:16" x14ac:dyDescent="0.25">
      <c r="A24" s="109"/>
      <c r="B24" s="48" t="s">
        <v>25</v>
      </c>
      <c r="C24" s="56">
        <v>100554.3699999997</v>
      </c>
      <c r="D24" s="56">
        <v>75029.609999999826</v>
      </c>
      <c r="E24" s="56">
        <v>111959.42999999992</v>
      </c>
      <c r="F24" s="57">
        <v>287543.40999999957</v>
      </c>
      <c r="M24" s="21"/>
      <c r="N24" s="21"/>
      <c r="O24" s="21"/>
      <c r="P24" s="21"/>
    </row>
    <row r="25" spans="1:16" ht="15.75" customHeight="1" x14ac:dyDescent="0.25">
      <c r="A25" s="108">
        <v>2026</v>
      </c>
      <c r="B25" s="45" t="s">
        <v>86</v>
      </c>
      <c r="C25" s="54">
        <v>98972.300315166794</v>
      </c>
      <c r="D25" s="54">
        <v>78339.873142995944</v>
      </c>
      <c r="E25" s="54">
        <v>117583.08564697091</v>
      </c>
      <c r="F25" s="55">
        <v>294895.25910513324</v>
      </c>
    </row>
    <row r="26" spans="1:16" x14ac:dyDescent="0.25">
      <c r="A26" s="108"/>
      <c r="B26" s="47" t="s">
        <v>23</v>
      </c>
      <c r="C26" s="54">
        <v>104346.32067208813</v>
      </c>
      <c r="D26" s="54">
        <v>76474.039991305021</v>
      </c>
      <c r="E26" s="54">
        <v>117483.07016421096</v>
      </c>
      <c r="F26" s="55">
        <v>298303.43082760595</v>
      </c>
    </row>
    <row r="27" spans="1:16" ht="2.25" customHeight="1" x14ac:dyDescent="0.25">
      <c r="A27" s="51"/>
      <c r="B27" s="51"/>
      <c r="C27" s="46"/>
      <c r="D27" s="46"/>
      <c r="E27" s="46"/>
      <c r="F27" s="46"/>
    </row>
    <row r="28" spans="1:16" ht="2.25" customHeight="1" x14ac:dyDescent="0.25">
      <c r="A28" s="51"/>
      <c r="B28" s="51"/>
      <c r="C28" s="46"/>
      <c r="D28" s="46"/>
      <c r="E28" s="46"/>
      <c r="F28" s="46"/>
    </row>
    <row r="29" spans="1:16" x14ac:dyDescent="0.25">
      <c r="A29" s="124" t="s">
        <v>71</v>
      </c>
      <c r="B29" s="124"/>
      <c r="C29" s="124"/>
      <c r="D29" s="124"/>
      <c r="E29" s="124"/>
      <c r="F29" s="124"/>
    </row>
    <row r="31" spans="1:16" x14ac:dyDescent="0.25">
      <c r="C31" s="28"/>
      <c r="D31" s="28"/>
      <c r="E31" s="28"/>
      <c r="F31" s="28"/>
    </row>
    <row r="32" spans="1:16" x14ac:dyDescent="0.25">
      <c r="C32" s="35"/>
    </row>
  </sheetData>
  <mergeCells count="11">
    <mergeCell ref="A25:A26"/>
    <mergeCell ref="A29:F29"/>
    <mergeCell ref="A13:A16"/>
    <mergeCell ref="A17:A20"/>
    <mergeCell ref="A21:A24"/>
    <mergeCell ref="A9:A12"/>
    <mergeCell ref="A1:F1"/>
    <mergeCell ref="A3:A4"/>
    <mergeCell ref="B3:B4"/>
    <mergeCell ref="C3:F3"/>
    <mergeCell ref="A5:A8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F145-0C7C-4859-8E89-B1FB70C5372B}">
  <dimension ref="A1:M29"/>
  <sheetViews>
    <sheetView workbookViewId="0">
      <selection sqref="A1:E1"/>
    </sheetView>
  </sheetViews>
  <sheetFormatPr defaultRowHeight="15" x14ac:dyDescent="0.25"/>
  <cols>
    <col min="1" max="1" width="9.140625" customWidth="1"/>
    <col min="2" max="2" width="11.7109375" customWidth="1"/>
    <col min="3" max="5" width="19.85546875" customWidth="1"/>
    <col min="6" max="6" width="12.5703125" bestFit="1" customWidth="1"/>
  </cols>
  <sheetData>
    <row r="1" spans="1:13" x14ac:dyDescent="0.25">
      <c r="A1" s="126" t="s">
        <v>77</v>
      </c>
      <c r="B1" s="126"/>
      <c r="C1" s="126"/>
      <c r="D1" s="126"/>
      <c r="E1" s="126"/>
    </row>
    <row r="3" spans="1:13" x14ac:dyDescent="0.25">
      <c r="A3" s="119" t="s">
        <v>0</v>
      </c>
      <c r="B3" s="121" t="s">
        <v>1</v>
      </c>
      <c r="C3" s="111" t="s">
        <v>31</v>
      </c>
      <c r="D3" s="111"/>
      <c r="E3" s="111"/>
    </row>
    <row r="4" spans="1:13" x14ac:dyDescent="0.25">
      <c r="A4" s="120"/>
      <c r="B4" s="122"/>
      <c r="C4" s="62" t="s">
        <v>32</v>
      </c>
      <c r="D4" s="63" t="s">
        <v>33</v>
      </c>
      <c r="E4" s="63" t="s">
        <v>30</v>
      </c>
    </row>
    <row r="5" spans="1:13" x14ac:dyDescent="0.25">
      <c r="A5" s="107" t="s">
        <v>87</v>
      </c>
      <c r="B5" s="45" t="s">
        <v>22</v>
      </c>
      <c r="C5" s="64">
        <v>183049.49999999927</v>
      </c>
      <c r="D5" s="64">
        <v>53577.999999999978</v>
      </c>
      <c r="E5" s="65">
        <v>236627.49999999945</v>
      </c>
      <c r="K5" s="21"/>
      <c r="L5" s="21"/>
      <c r="M5" s="21"/>
    </row>
    <row r="6" spans="1:13" x14ac:dyDescent="0.25">
      <c r="A6" s="108"/>
      <c r="B6" s="47" t="s">
        <v>23</v>
      </c>
      <c r="C6" s="64">
        <v>182947.19999999925</v>
      </c>
      <c r="D6" s="64">
        <v>53842.000000000007</v>
      </c>
      <c r="E6" s="65">
        <v>236789.19999999893</v>
      </c>
      <c r="K6" s="21"/>
      <c r="L6" s="21"/>
      <c r="M6" s="21"/>
    </row>
    <row r="7" spans="1:13" x14ac:dyDescent="0.25">
      <c r="A7" s="108"/>
      <c r="B7" s="47" t="s">
        <v>24</v>
      </c>
      <c r="C7" s="64">
        <v>181478.91000000029</v>
      </c>
      <c r="D7" s="64">
        <v>54791.999999999993</v>
      </c>
      <c r="E7" s="65">
        <v>236270.91000000012</v>
      </c>
      <c r="K7" s="21"/>
      <c r="L7" s="21"/>
      <c r="M7" s="21"/>
    </row>
    <row r="8" spans="1:13" x14ac:dyDescent="0.25">
      <c r="A8" s="109"/>
      <c r="B8" s="48" t="s">
        <v>25</v>
      </c>
      <c r="C8" s="66">
        <v>184116.78999999992</v>
      </c>
      <c r="D8" s="66">
        <v>55047.000000000022</v>
      </c>
      <c r="E8" s="67">
        <v>239163.78999999975</v>
      </c>
      <c r="K8" s="21"/>
      <c r="L8" s="21"/>
      <c r="M8" s="21"/>
    </row>
    <row r="9" spans="1:13" x14ac:dyDescent="0.25">
      <c r="A9" s="107" t="s">
        <v>88</v>
      </c>
      <c r="B9" s="45" t="s">
        <v>22</v>
      </c>
      <c r="C9" s="64">
        <v>190295.31000000023</v>
      </c>
      <c r="D9" s="64">
        <v>54839.98</v>
      </c>
      <c r="E9" s="65">
        <v>245135.29000000024</v>
      </c>
      <c r="K9" s="21"/>
      <c r="L9" s="21"/>
      <c r="M9" s="21"/>
    </row>
    <row r="10" spans="1:13" x14ac:dyDescent="0.25">
      <c r="A10" s="108"/>
      <c r="B10" s="47" t="s">
        <v>23</v>
      </c>
      <c r="C10" s="64">
        <v>194862.81000000043</v>
      </c>
      <c r="D10" s="64">
        <v>54858</v>
      </c>
      <c r="E10" s="65">
        <v>249720.81000000055</v>
      </c>
      <c r="K10" s="21"/>
      <c r="L10" s="21"/>
      <c r="M10" s="21"/>
    </row>
    <row r="11" spans="1:13" x14ac:dyDescent="0.25">
      <c r="A11" s="108"/>
      <c r="B11" s="47" t="s">
        <v>24</v>
      </c>
      <c r="C11" s="64">
        <v>199085.41000000029</v>
      </c>
      <c r="D11" s="64">
        <v>54065.000000000036</v>
      </c>
      <c r="E11" s="65">
        <v>253150.41000000027</v>
      </c>
      <c r="K11" s="21"/>
      <c r="L11" s="21"/>
      <c r="M11" s="21"/>
    </row>
    <row r="12" spans="1:13" x14ac:dyDescent="0.25">
      <c r="A12" s="109"/>
      <c r="B12" s="48" t="s">
        <v>25</v>
      </c>
      <c r="C12" s="66">
        <v>202566.71000000043</v>
      </c>
      <c r="D12" s="66">
        <v>55098.999999999964</v>
      </c>
      <c r="E12" s="67">
        <v>257665.71000000069</v>
      </c>
      <c r="K12" s="21"/>
      <c r="L12" s="21"/>
      <c r="M12" s="21"/>
    </row>
    <row r="13" spans="1:13" ht="14.45" customHeight="1" x14ac:dyDescent="0.25">
      <c r="A13" s="107" t="s">
        <v>89</v>
      </c>
      <c r="B13" s="45" t="s">
        <v>22</v>
      </c>
      <c r="C13" s="64">
        <v>212230.08999999973</v>
      </c>
      <c r="D13" s="64">
        <v>55154.999999999993</v>
      </c>
      <c r="E13" s="65">
        <v>267385.08999999991</v>
      </c>
      <c r="F13" s="26"/>
      <c r="G13" s="26"/>
      <c r="K13" s="21"/>
      <c r="L13" s="21"/>
      <c r="M13" s="21"/>
    </row>
    <row r="14" spans="1:13" x14ac:dyDescent="0.25">
      <c r="A14" s="108"/>
      <c r="B14" s="47" t="s">
        <v>23</v>
      </c>
      <c r="C14" s="64">
        <v>214510.15000000058</v>
      </c>
      <c r="D14" s="64">
        <v>54862</v>
      </c>
      <c r="E14" s="65">
        <v>269372.15000000037</v>
      </c>
      <c r="F14" s="26"/>
      <c r="G14" s="26"/>
      <c r="K14" s="21"/>
      <c r="L14" s="21"/>
      <c r="M14" s="21"/>
    </row>
    <row r="15" spans="1:13" x14ac:dyDescent="0.25">
      <c r="A15" s="108"/>
      <c r="B15" s="47" t="s">
        <v>24</v>
      </c>
      <c r="C15" s="64">
        <v>217086.38000000082</v>
      </c>
      <c r="D15" s="64">
        <v>54912.000000000022</v>
      </c>
      <c r="E15" s="65">
        <v>271998.38000000076</v>
      </c>
      <c r="F15" s="26"/>
      <c r="G15" s="26"/>
      <c r="K15" s="21"/>
      <c r="L15" s="21"/>
      <c r="M15" s="21"/>
    </row>
    <row r="16" spans="1:13" x14ac:dyDescent="0.25">
      <c r="A16" s="109"/>
      <c r="B16" s="48" t="s">
        <v>25</v>
      </c>
      <c r="C16" s="66">
        <v>218268.32</v>
      </c>
      <c r="D16" s="66">
        <v>55089.999999999985</v>
      </c>
      <c r="E16" s="67">
        <v>273358.32000000007</v>
      </c>
      <c r="F16" s="26"/>
      <c r="G16" s="26"/>
      <c r="K16" s="21"/>
      <c r="L16" s="21"/>
      <c r="M16" s="21"/>
    </row>
    <row r="17" spans="1:13" ht="14.45" customHeight="1" x14ac:dyDescent="0.25">
      <c r="A17" s="107" t="s">
        <v>90</v>
      </c>
      <c r="B17" s="45" t="s">
        <v>22</v>
      </c>
      <c r="C17" s="64">
        <v>223346.74999999904</v>
      </c>
      <c r="D17" s="64">
        <v>54951.000000000036</v>
      </c>
      <c r="E17" s="65">
        <v>278297.74999999889</v>
      </c>
      <c r="F17" s="26"/>
      <c r="G17" s="26"/>
      <c r="K17" s="21"/>
      <c r="L17" s="21"/>
      <c r="M17" s="21"/>
    </row>
    <row r="18" spans="1:13" x14ac:dyDescent="0.25">
      <c r="A18" s="108"/>
      <c r="B18" s="47" t="s">
        <v>23</v>
      </c>
      <c r="C18" s="64">
        <v>223893.91999999882</v>
      </c>
      <c r="D18" s="64">
        <v>55495.000000000022</v>
      </c>
      <c r="E18" s="65">
        <v>279388.91999999864</v>
      </c>
      <c r="F18" s="26"/>
      <c r="G18" s="26"/>
      <c r="K18" s="21"/>
      <c r="L18" s="21"/>
      <c r="M18" s="21"/>
    </row>
    <row r="19" spans="1:13" x14ac:dyDescent="0.25">
      <c r="A19" s="108"/>
      <c r="B19" s="47" t="s">
        <v>24</v>
      </c>
      <c r="C19" s="64">
        <v>226003.26999999938</v>
      </c>
      <c r="D19" s="64">
        <v>55918.999999999956</v>
      </c>
      <c r="E19" s="65">
        <v>281922.26999999949</v>
      </c>
      <c r="F19" s="26"/>
      <c r="G19" s="26"/>
      <c r="K19" s="21"/>
      <c r="L19" s="21"/>
      <c r="M19" s="21"/>
    </row>
    <row r="20" spans="1:13" x14ac:dyDescent="0.25">
      <c r="A20" s="108"/>
      <c r="B20" s="48" t="s">
        <v>25</v>
      </c>
      <c r="C20" s="66">
        <v>225572.61999999947</v>
      </c>
      <c r="D20" s="66">
        <v>56891.000000000007</v>
      </c>
      <c r="E20" s="67">
        <v>282463.61999999976</v>
      </c>
      <c r="F20" s="26"/>
      <c r="G20" s="26"/>
      <c r="K20" s="21"/>
      <c r="L20" s="21"/>
      <c r="M20" s="21"/>
    </row>
    <row r="21" spans="1:13" x14ac:dyDescent="0.25">
      <c r="A21" s="107" t="s">
        <v>91</v>
      </c>
      <c r="B21" s="45" t="s">
        <v>22</v>
      </c>
      <c r="C21" s="68">
        <v>223107.25999999963</v>
      </c>
      <c r="D21" s="69">
        <v>57455.000000000058</v>
      </c>
      <c r="E21" s="70">
        <v>280562.25999999989</v>
      </c>
      <c r="F21" s="26"/>
      <c r="G21" s="26"/>
      <c r="H21" s="36"/>
      <c r="K21" s="21"/>
      <c r="L21" s="21"/>
      <c r="M21" s="21"/>
    </row>
    <row r="22" spans="1:13" x14ac:dyDescent="0.25">
      <c r="A22" s="108"/>
      <c r="B22" s="47" t="s">
        <v>23</v>
      </c>
      <c r="C22" s="64">
        <v>227135.68999999992</v>
      </c>
      <c r="D22" s="64">
        <v>57323.000000000022</v>
      </c>
      <c r="E22" s="65">
        <v>284458.68999999983</v>
      </c>
      <c r="H22" s="36"/>
      <c r="K22" s="21"/>
      <c r="L22" s="21"/>
      <c r="M22" s="21"/>
    </row>
    <row r="23" spans="1:13" x14ac:dyDescent="0.25">
      <c r="A23" s="108"/>
      <c r="B23" s="47" t="s">
        <v>24</v>
      </c>
      <c r="C23" s="64">
        <v>228615.04000000062</v>
      </c>
      <c r="D23" s="64">
        <v>59482.000000000007</v>
      </c>
      <c r="E23" s="65">
        <v>288097.0400000005</v>
      </c>
      <c r="H23" s="36"/>
      <c r="K23" s="21"/>
      <c r="L23" s="21"/>
      <c r="M23" s="21"/>
    </row>
    <row r="24" spans="1:13" x14ac:dyDescent="0.25">
      <c r="A24" s="109"/>
      <c r="B24" s="48" t="s">
        <v>25</v>
      </c>
      <c r="C24" s="66">
        <v>227674.40999999974</v>
      </c>
      <c r="D24" s="66">
        <v>59868.999999999985</v>
      </c>
      <c r="E24" s="67">
        <v>287543.40999999957</v>
      </c>
      <c r="H24" s="36"/>
      <c r="K24" s="21"/>
      <c r="L24" s="21"/>
      <c r="M24" s="21"/>
    </row>
    <row r="25" spans="1:13" ht="18" customHeight="1" x14ac:dyDescent="0.25">
      <c r="A25" s="108">
        <v>2026</v>
      </c>
      <c r="B25" s="45" t="s">
        <v>86</v>
      </c>
      <c r="C25" s="64">
        <v>235244.25910513377</v>
      </c>
      <c r="D25" s="64">
        <v>59651</v>
      </c>
      <c r="E25" s="65">
        <v>294895.25910513324</v>
      </c>
      <c r="H25" s="36"/>
    </row>
    <row r="26" spans="1:13" ht="15.75" customHeight="1" x14ac:dyDescent="0.25">
      <c r="A26" s="108"/>
      <c r="B26" s="47" t="s">
        <v>23</v>
      </c>
      <c r="C26" s="64">
        <v>238531.43082760417</v>
      </c>
      <c r="D26" s="64">
        <v>59772</v>
      </c>
      <c r="E26" s="65">
        <v>298303.43082760595</v>
      </c>
      <c r="H26" s="36"/>
    </row>
    <row r="27" spans="1:13" x14ac:dyDescent="0.25">
      <c r="A27" s="22" t="s">
        <v>71</v>
      </c>
    </row>
    <row r="28" spans="1:13" x14ac:dyDescent="0.25">
      <c r="C28" s="28"/>
    </row>
    <row r="29" spans="1:13" x14ac:dyDescent="0.25">
      <c r="C29" s="28"/>
      <c r="D29" s="28"/>
      <c r="E29" s="28"/>
    </row>
  </sheetData>
  <mergeCells count="10">
    <mergeCell ref="A25:A26"/>
    <mergeCell ref="A13:A16"/>
    <mergeCell ref="A17:A20"/>
    <mergeCell ref="A21:A24"/>
    <mergeCell ref="A1:E1"/>
    <mergeCell ref="A3:A4"/>
    <mergeCell ref="B3:B4"/>
    <mergeCell ref="C3:E3"/>
    <mergeCell ref="A5:A8"/>
    <mergeCell ref="A9:A1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7099-A1F9-45C8-B524-13BA59041705}">
  <dimension ref="A1:O37"/>
  <sheetViews>
    <sheetView zoomScaleNormal="100" workbookViewId="0">
      <selection sqref="A1:K1"/>
    </sheetView>
  </sheetViews>
  <sheetFormatPr defaultColWidth="14.42578125" defaultRowHeight="15" x14ac:dyDescent="0.25"/>
  <cols>
    <col min="1" max="1" width="8.5703125" style="1" customWidth="1"/>
    <col min="2" max="2" width="13.140625" style="1" customWidth="1"/>
    <col min="3" max="11" width="13.7109375" customWidth="1"/>
  </cols>
  <sheetData>
    <row r="1" spans="1:15" x14ac:dyDescent="0.25">
      <c r="A1" s="126" t="s">
        <v>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5" x14ac:dyDescent="0.25">
      <c r="J2" s="24"/>
      <c r="K2" s="24"/>
    </row>
    <row r="3" spans="1:15" s="41" customFormat="1" x14ac:dyDescent="0.25">
      <c r="A3" s="111" t="s">
        <v>0</v>
      </c>
      <c r="B3" s="113" t="s">
        <v>1</v>
      </c>
      <c r="C3" s="115" t="s">
        <v>2</v>
      </c>
      <c r="D3" s="116"/>
      <c r="E3" s="116"/>
      <c r="F3" s="116"/>
      <c r="G3" s="116"/>
      <c r="H3" s="116"/>
      <c r="I3" s="116"/>
      <c r="J3" s="116"/>
      <c r="K3" s="116"/>
      <c r="L3" s="116"/>
    </row>
    <row r="4" spans="1:15" s="43" customFormat="1" x14ac:dyDescent="0.25">
      <c r="A4" s="112"/>
      <c r="B4" s="114"/>
      <c r="C4" s="42" t="s">
        <v>3</v>
      </c>
      <c r="D4" s="37" t="s">
        <v>4</v>
      </c>
      <c r="E4" s="37" t="s">
        <v>5</v>
      </c>
      <c r="F4" s="37" t="s">
        <v>96</v>
      </c>
      <c r="G4" s="37" t="s">
        <v>8</v>
      </c>
      <c r="H4" s="37" t="s">
        <v>81</v>
      </c>
      <c r="I4" s="37" t="s">
        <v>82</v>
      </c>
      <c r="J4" s="37" t="s">
        <v>83</v>
      </c>
      <c r="K4" s="37" t="s">
        <v>84</v>
      </c>
      <c r="L4" s="37" t="s">
        <v>85</v>
      </c>
    </row>
    <row r="5" spans="1:15" s="43" customFormat="1" ht="99" customHeight="1" x14ac:dyDescent="0.25">
      <c r="A5" s="112"/>
      <c r="B5" s="114"/>
      <c r="C5" s="44" t="s">
        <v>13</v>
      </c>
      <c r="D5" s="38" t="s">
        <v>14</v>
      </c>
      <c r="E5" s="38" t="s">
        <v>15</v>
      </c>
      <c r="F5" s="38" t="s">
        <v>95</v>
      </c>
      <c r="G5" s="38" t="s">
        <v>16</v>
      </c>
      <c r="H5" s="38" t="s">
        <v>17</v>
      </c>
      <c r="I5" s="38" t="s">
        <v>18</v>
      </c>
      <c r="J5" s="38" t="s">
        <v>19</v>
      </c>
      <c r="K5" s="38" t="s">
        <v>20</v>
      </c>
      <c r="L5" s="38" t="s">
        <v>21</v>
      </c>
    </row>
    <row r="6" spans="1:15" s="41" customFormat="1" ht="13.5" customHeight="1" x14ac:dyDescent="0.25">
      <c r="A6" s="107" t="s">
        <v>87</v>
      </c>
      <c r="B6" s="45" t="s">
        <v>22</v>
      </c>
      <c r="C6" s="101">
        <v>1.2519836770742498</v>
      </c>
      <c r="D6" s="101">
        <v>1.0131946402011995</v>
      </c>
      <c r="E6" s="101">
        <v>0.80383025955394016</v>
      </c>
      <c r="F6" s="101">
        <v>2.6135465511080125</v>
      </c>
      <c r="G6" s="101">
        <v>2.0703993486512093</v>
      </c>
      <c r="H6" s="101">
        <v>1.2807694303655142</v>
      </c>
      <c r="I6" s="101">
        <v>2.1431708030341374</v>
      </c>
      <c r="J6" s="101">
        <v>0.87721675775219099</v>
      </c>
      <c r="K6" s="101">
        <v>3.2662330351422177</v>
      </c>
      <c r="L6" s="102">
        <v>1.4178160499146153</v>
      </c>
      <c r="N6" s="39"/>
      <c r="O6" s="46"/>
    </row>
    <row r="7" spans="1:15" s="41" customFormat="1" ht="13.5" customHeight="1" x14ac:dyDescent="0.25">
      <c r="A7" s="108"/>
      <c r="B7" s="47" t="s">
        <v>23</v>
      </c>
      <c r="C7" s="101">
        <v>2.549775472371727</v>
      </c>
      <c r="D7" s="101">
        <v>1.7464074525474165</v>
      </c>
      <c r="E7" s="101">
        <v>3.2628212041590525</v>
      </c>
      <c r="F7" s="101">
        <v>3.4719456016774881</v>
      </c>
      <c r="G7" s="101">
        <v>1.997256672839963</v>
      </c>
      <c r="H7" s="101">
        <v>2.8400403396336902</v>
      </c>
      <c r="I7" s="101">
        <v>2.1698703765965153</v>
      </c>
      <c r="J7" s="101">
        <v>1.1295912034130438</v>
      </c>
      <c r="K7" s="101">
        <v>4.1753674727174612</v>
      </c>
      <c r="L7" s="102">
        <v>2.3634617197082717</v>
      </c>
      <c r="N7" s="39"/>
      <c r="O7" s="46"/>
    </row>
    <row r="8" spans="1:15" s="41" customFormat="1" ht="13.5" customHeight="1" x14ac:dyDescent="0.25">
      <c r="A8" s="108"/>
      <c r="B8" s="47" t="s">
        <v>24</v>
      </c>
      <c r="C8" s="101">
        <v>2.4699675302500554</v>
      </c>
      <c r="D8" s="101">
        <v>1.6119275431723867</v>
      </c>
      <c r="E8" s="101">
        <v>2.8948557213528319</v>
      </c>
      <c r="F8" s="101">
        <v>3.4386856179616809</v>
      </c>
      <c r="G8" s="101">
        <v>2.7993801175442723</v>
      </c>
      <c r="H8" s="101">
        <v>1.5999413638465994</v>
      </c>
      <c r="I8" s="101">
        <v>3.0841595637689925</v>
      </c>
      <c r="J8" s="101">
        <v>1.2342233226147721</v>
      </c>
      <c r="K8" s="101">
        <v>6.3228821604972456</v>
      </c>
      <c r="L8" s="102">
        <v>2.5973637682896058</v>
      </c>
      <c r="N8" s="39"/>
      <c r="O8" s="46"/>
    </row>
    <row r="9" spans="1:15" s="41" customFormat="1" ht="13.5" customHeight="1" x14ac:dyDescent="0.25">
      <c r="A9" s="109"/>
      <c r="B9" s="48" t="s">
        <v>25</v>
      </c>
      <c r="C9" s="103">
        <v>2.3038434630723628</v>
      </c>
      <c r="D9" s="103">
        <v>1.9330506049035305</v>
      </c>
      <c r="E9" s="103">
        <v>2.8257790787215544</v>
      </c>
      <c r="F9" s="103">
        <v>3.4172867272850667</v>
      </c>
      <c r="G9" s="103">
        <v>2.0152173413166419</v>
      </c>
      <c r="H9" s="103">
        <v>2.9618282164816474</v>
      </c>
      <c r="I9" s="103">
        <v>2.3260527955477213</v>
      </c>
      <c r="J9" s="103">
        <v>0.7200932412644645</v>
      </c>
      <c r="K9" s="103">
        <v>5.2406533787038816</v>
      </c>
      <c r="L9" s="104">
        <v>2.213902392835525</v>
      </c>
      <c r="N9" s="39"/>
      <c r="O9" s="46"/>
    </row>
    <row r="10" spans="1:15" s="41" customFormat="1" ht="13.5" customHeight="1" x14ac:dyDescent="0.25">
      <c r="A10" s="107" t="s">
        <v>88</v>
      </c>
      <c r="B10" s="45" t="s">
        <v>22</v>
      </c>
      <c r="C10" s="101">
        <v>2.4954616591388379</v>
      </c>
      <c r="D10" s="101">
        <v>1.5602075578867887</v>
      </c>
      <c r="E10" s="101">
        <v>2.5728312755935603</v>
      </c>
      <c r="F10" s="101">
        <v>4.612720867328389</v>
      </c>
      <c r="G10" s="101">
        <v>2.4314812268241806</v>
      </c>
      <c r="H10" s="101">
        <v>3.3752112325243311</v>
      </c>
      <c r="I10" s="101">
        <v>3.2496685572566171</v>
      </c>
      <c r="J10" s="101">
        <v>1.0458293432718329</v>
      </c>
      <c r="K10" s="101">
        <v>5.2245578638688208</v>
      </c>
      <c r="L10" s="102">
        <v>2.5100249878399548</v>
      </c>
      <c r="N10" s="39"/>
      <c r="O10" s="46"/>
    </row>
    <row r="11" spans="1:15" s="41" customFormat="1" ht="13.5" customHeight="1" x14ac:dyDescent="0.25">
      <c r="A11" s="108"/>
      <c r="B11" s="47" t="s">
        <v>23</v>
      </c>
      <c r="C11" s="101">
        <v>2.9657897286559209</v>
      </c>
      <c r="D11" s="101">
        <v>3.4380157095886399</v>
      </c>
      <c r="E11" s="101">
        <v>3.0234313139898417</v>
      </c>
      <c r="F11" s="101">
        <v>5.3205421833128277</v>
      </c>
      <c r="G11" s="101">
        <v>2.9833367171524534</v>
      </c>
      <c r="H11" s="101">
        <v>0.96717614632924087</v>
      </c>
      <c r="I11" s="101">
        <v>2.7915851141391657</v>
      </c>
      <c r="J11" s="101">
        <v>0.94338091895845455</v>
      </c>
      <c r="K11" s="101">
        <v>6.2811808594557634</v>
      </c>
      <c r="L11" s="102">
        <v>2.7390302271959865</v>
      </c>
      <c r="N11" s="39"/>
      <c r="O11" s="46"/>
    </row>
    <row r="12" spans="1:15" s="41" customFormat="1" ht="13.5" customHeight="1" x14ac:dyDescent="0.25">
      <c r="A12" s="108"/>
      <c r="B12" s="47" t="s">
        <v>24</v>
      </c>
      <c r="C12" s="101">
        <v>2.5893465996569156</v>
      </c>
      <c r="D12" s="101">
        <v>3.5808384952766574</v>
      </c>
      <c r="E12" s="101">
        <v>3.3038164165292554</v>
      </c>
      <c r="F12" s="101">
        <v>5.144707072865458</v>
      </c>
      <c r="G12" s="101">
        <v>4.5594465502295813</v>
      </c>
      <c r="H12" s="101">
        <v>1.9831522174458656</v>
      </c>
      <c r="I12" s="101">
        <v>2.5695025155748263</v>
      </c>
      <c r="J12" s="101">
        <v>1.3168680092210672</v>
      </c>
      <c r="K12" s="101">
        <v>3.9</v>
      </c>
      <c r="L12" s="102">
        <v>2.77760170688504</v>
      </c>
      <c r="N12" s="39"/>
      <c r="O12" s="46"/>
    </row>
    <row r="13" spans="1:15" s="41" customFormat="1" ht="13.5" customHeight="1" x14ac:dyDescent="0.25">
      <c r="A13" s="109"/>
      <c r="B13" s="48" t="s">
        <v>25</v>
      </c>
      <c r="C13" s="103">
        <v>2.056207327338555</v>
      </c>
      <c r="D13" s="103">
        <v>3.0670849389529282</v>
      </c>
      <c r="E13" s="103">
        <v>3.2285005908964335</v>
      </c>
      <c r="F13" s="103">
        <v>5.5247783062139328</v>
      </c>
      <c r="G13" s="103">
        <v>3.7805642483798731</v>
      </c>
      <c r="H13" s="103">
        <v>3.6392589547063996</v>
      </c>
      <c r="I13" s="103">
        <v>2.212769981775903</v>
      </c>
      <c r="J13" s="103">
        <v>0.57782498487371003</v>
      </c>
      <c r="K13" s="103">
        <v>3.85609898681769</v>
      </c>
      <c r="L13" s="104">
        <v>2.4179828975652384</v>
      </c>
      <c r="N13" s="39"/>
      <c r="O13" s="46"/>
    </row>
    <row r="14" spans="1:15" s="41" customFormat="1" ht="13.5" customHeight="1" x14ac:dyDescent="0.25">
      <c r="A14" s="107" t="s">
        <v>89</v>
      </c>
      <c r="B14" s="45" t="s">
        <v>22</v>
      </c>
      <c r="C14" s="101">
        <v>2.1844112675701144</v>
      </c>
      <c r="D14" s="101">
        <v>2.7106161740551253</v>
      </c>
      <c r="E14" s="101">
        <v>3.4395112707255286</v>
      </c>
      <c r="F14" s="101">
        <v>5.0689579586359095</v>
      </c>
      <c r="G14" s="101">
        <v>3.6796398826935031</v>
      </c>
      <c r="H14" s="101">
        <v>1.4544860669643727</v>
      </c>
      <c r="I14" s="101">
        <v>2.4720618981701308</v>
      </c>
      <c r="J14" s="101">
        <v>0.95622283599182678</v>
      </c>
      <c r="K14" s="101">
        <v>3.8015886129807108</v>
      </c>
      <c r="L14" s="102">
        <v>2.5911412555354474</v>
      </c>
      <c r="N14" s="39"/>
      <c r="O14" s="46"/>
    </row>
    <row r="15" spans="1:15" s="41" customFormat="1" ht="13.5" customHeight="1" x14ac:dyDescent="0.25">
      <c r="A15" s="108"/>
      <c r="B15" s="47" t="s">
        <v>23</v>
      </c>
      <c r="C15" s="101">
        <v>2.534458933239077</v>
      </c>
      <c r="D15" s="101">
        <v>2.8895680336358898</v>
      </c>
      <c r="E15" s="101">
        <v>3.2042258714269134</v>
      </c>
      <c r="F15" s="101">
        <v>3.2008059211766851</v>
      </c>
      <c r="G15" s="101">
        <v>3.9211459044109866</v>
      </c>
      <c r="H15" s="101">
        <v>2.1789599241412989</v>
      </c>
      <c r="I15" s="101">
        <v>2.8327269058878946</v>
      </c>
      <c r="J15" s="101">
        <v>1.2191886701049803</v>
      </c>
      <c r="K15" s="101">
        <v>5.4</v>
      </c>
      <c r="L15" s="102">
        <v>2.7170640965564545</v>
      </c>
      <c r="N15" s="39"/>
      <c r="O15" s="46"/>
    </row>
    <row r="16" spans="1:15" s="41" customFormat="1" ht="13.5" customHeight="1" x14ac:dyDescent="0.25">
      <c r="A16" s="108"/>
      <c r="B16" s="47" t="s">
        <v>24</v>
      </c>
      <c r="C16" s="101">
        <v>3.2769864368984867</v>
      </c>
      <c r="D16" s="101">
        <v>3.5775706969987269</v>
      </c>
      <c r="E16" s="101">
        <v>2.7959535287929551</v>
      </c>
      <c r="F16" s="101">
        <v>4.9842331848181747</v>
      </c>
      <c r="G16" s="101">
        <v>2.5930653895861902</v>
      </c>
      <c r="H16" s="101">
        <v>1.7924644873647391</v>
      </c>
      <c r="I16" s="101">
        <v>3.7569667741079229</v>
      </c>
      <c r="J16" s="101">
        <v>1.6462542316241768</v>
      </c>
      <c r="K16" s="101">
        <v>4.6769793637097621</v>
      </c>
      <c r="L16" s="102">
        <v>2.9958747730083726</v>
      </c>
      <c r="N16" s="39"/>
      <c r="O16" s="46"/>
    </row>
    <row r="17" spans="1:15" s="41" customFormat="1" ht="13.5" customHeight="1" x14ac:dyDescent="0.25">
      <c r="A17" s="109"/>
      <c r="B17" s="48" t="s">
        <v>25</v>
      </c>
      <c r="C17" s="103">
        <v>2.8334897595238053</v>
      </c>
      <c r="D17" s="103">
        <v>3.4827245580692652</v>
      </c>
      <c r="E17" s="103">
        <v>3.1553983924304259</v>
      </c>
      <c r="F17" s="103">
        <v>4.6944942330133719</v>
      </c>
      <c r="G17" s="103">
        <v>3.0161837738958197</v>
      </c>
      <c r="H17" s="103">
        <v>2.6861797609075104</v>
      </c>
      <c r="I17" s="103">
        <v>3.3826010753542031</v>
      </c>
      <c r="J17" s="103">
        <v>1.1831533141180244</v>
      </c>
      <c r="K17" s="103">
        <v>3.8</v>
      </c>
      <c r="L17" s="104">
        <v>2.8276523573201615</v>
      </c>
      <c r="N17" s="39"/>
      <c r="O17" s="46"/>
    </row>
    <row r="18" spans="1:15" s="41" customFormat="1" ht="13.5" customHeight="1" x14ac:dyDescent="0.25">
      <c r="A18" s="107" t="s">
        <v>90</v>
      </c>
      <c r="B18" s="45" t="s">
        <v>22</v>
      </c>
      <c r="C18" s="101">
        <v>2.1911086246058251</v>
      </c>
      <c r="D18" s="101">
        <v>3.5101578197180219</v>
      </c>
      <c r="E18" s="101">
        <v>3.0411252449286157</v>
      </c>
      <c r="F18" s="101">
        <v>5.9277905058197478</v>
      </c>
      <c r="G18" s="101">
        <v>2.8588818755635708</v>
      </c>
      <c r="H18" s="101">
        <v>2.5806000231419821</v>
      </c>
      <c r="I18" s="101">
        <v>3.5729492778829925</v>
      </c>
      <c r="J18" s="101">
        <v>2.6135374392701616</v>
      </c>
      <c r="K18" s="101">
        <v>4.094469754492537</v>
      </c>
      <c r="L18" s="102">
        <v>3.1820285466774489</v>
      </c>
      <c r="N18" s="39"/>
      <c r="O18" s="46"/>
    </row>
    <row r="19" spans="1:15" s="41" customFormat="1" ht="13.5" customHeight="1" x14ac:dyDescent="0.25">
      <c r="A19" s="108"/>
      <c r="B19" s="47" t="s">
        <v>23</v>
      </c>
      <c r="C19" s="101">
        <v>2.470456198891521</v>
      </c>
      <c r="D19" s="101">
        <v>3.811565779567514</v>
      </c>
      <c r="E19" s="101">
        <v>3.5282537625197299</v>
      </c>
      <c r="F19" s="101">
        <v>5.9973493134904441</v>
      </c>
      <c r="G19" s="101">
        <v>3.013110947930981</v>
      </c>
      <c r="H19" s="101">
        <v>1.3</v>
      </c>
      <c r="I19" s="101">
        <v>3.759274619182341</v>
      </c>
      <c r="J19" s="101">
        <v>1.0302920036856551</v>
      </c>
      <c r="K19" s="101">
        <v>3.5575672211056029</v>
      </c>
      <c r="L19" s="102">
        <v>3.0079153401182857</v>
      </c>
      <c r="N19" s="39"/>
      <c r="O19" s="46"/>
    </row>
    <row r="20" spans="1:15" s="41" customFormat="1" ht="13.5" customHeight="1" x14ac:dyDescent="0.25">
      <c r="A20" s="108"/>
      <c r="B20" s="47" t="s">
        <v>24</v>
      </c>
      <c r="C20" s="101">
        <v>2.7621141108046539</v>
      </c>
      <c r="D20" s="101">
        <v>4.5643020626376964</v>
      </c>
      <c r="E20" s="101">
        <v>3.2430298522524983</v>
      </c>
      <c r="F20" s="101">
        <v>5.4919855127375898</v>
      </c>
      <c r="G20" s="101">
        <v>3.3052147528647713</v>
      </c>
      <c r="H20" s="101">
        <v>2.1387321237982526</v>
      </c>
      <c r="I20" s="101">
        <v>3.8872848949988761</v>
      </c>
      <c r="J20" s="101">
        <v>1.1911545073894669</v>
      </c>
      <c r="K20" s="101">
        <v>5.2196285120743351</v>
      </c>
      <c r="L20" s="102">
        <v>3.1492735482075709</v>
      </c>
      <c r="N20" s="39"/>
      <c r="O20" s="46"/>
    </row>
    <row r="21" spans="1:15" s="41" customFormat="1" ht="14.25" customHeight="1" x14ac:dyDescent="0.25">
      <c r="A21" s="108"/>
      <c r="B21" s="48" t="s">
        <v>25</v>
      </c>
      <c r="C21" s="101">
        <v>2.386947710061587</v>
      </c>
      <c r="D21" s="101">
        <v>3.8494719658162175</v>
      </c>
      <c r="E21" s="101">
        <v>2.8516952877901516</v>
      </c>
      <c r="F21" s="101">
        <v>5.2442534583461962</v>
      </c>
      <c r="G21" s="101">
        <v>3.0791236685036454</v>
      </c>
      <c r="H21" s="101">
        <v>3.8039714381238952</v>
      </c>
      <c r="I21" s="101">
        <v>3.9015151371329706</v>
      </c>
      <c r="J21" s="101">
        <v>1.0475254265507326</v>
      </c>
      <c r="K21" s="101">
        <v>4.1437470100887479</v>
      </c>
      <c r="L21" s="102">
        <v>2.8833706929013987</v>
      </c>
      <c r="N21" s="39"/>
      <c r="O21" s="46"/>
    </row>
    <row r="22" spans="1:15" s="41" customFormat="1" ht="13.5" customHeight="1" x14ac:dyDescent="0.25">
      <c r="A22" s="107" t="s">
        <v>91</v>
      </c>
      <c r="B22" s="45" t="s">
        <v>22</v>
      </c>
      <c r="C22" s="105">
        <v>2.2904848362114967</v>
      </c>
      <c r="D22" s="105">
        <v>4.515777115803064</v>
      </c>
      <c r="E22" s="105">
        <v>3.134421708542424</v>
      </c>
      <c r="F22" s="105">
        <v>4.4658063177568286</v>
      </c>
      <c r="G22" s="105">
        <v>3.0007828843936362</v>
      </c>
      <c r="H22" s="105">
        <v>3.3592100544408816</v>
      </c>
      <c r="I22" s="105">
        <v>4.1612498470257604</v>
      </c>
      <c r="J22" s="105">
        <v>1.4088672693236444</v>
      </c>
      <c r="K22" s="105">
        <v>3.4</v>
      </c>
      <c r="L22" s="106">
        <v>3.0267592215335042</v>
      </c>
      <c r="M22" s="39"/>
      <c r="N22" s="50"/>
      <c r="O22" s="46"/>
    </row>
    <row r="23" spans="1:15" s="41" customFormat="1" ht="13.5" customHeight="1" x14ac:dyDescent="0.25">
      <c r="A23" s="108"/>
      <c r="B23" s="47" t="s">
        <v>23</v>
      </c>
      <c r="C23" s="101">
        <v>2.3501635293646803</v>
      </c>
      <c r="D23" s="101">
        <v>4.4040218898226717</v>
      </c>
      <c r="E23" s="101">
        <v>3.5294869873019894</v>
      </c>
      <c r="F23" s="101">
        <v>4.1268935558895707</v>
      </c>
      <c r="G23" s="101">
        <v>3.2345847613360887</v>
      </c>
      <c r="H23" s="101">
        <v>3.0128706569428165</v>
      </c>
      <c r="I23" s="101">
        <v>4.1503188862143263</v>
      </c>
      <c r="J23" s="101">
        <v>1.7754761618950843</v>
      </c>
      <c r="K23" s="101">
        <v>4.7177100734851685</v>
      </c>
      <c r="L23" s="102">
        <v>3.268404941911069</v>
      </c>
      <c r="M23" s="40"/>
      <c r="N23" s="50"/>
      <c r="O23" s="46"/>
    </row>
    <row r="24" spans="1:15" s="41" customFormat="1" ht="13.5" customHeight="1" x14ac:dyDescent="0.25">
      <c r="A24" s="108"/>
      <c r="B24" s="47" t="s">
        <v>24</v>
      </c>
      <c r="C24" s="101">
        <v>2.6253708038038011</v>
      </c>
      <c r="D24" s="101">
        <v>4.2854203374145481</v>
      </c>
      <c r="E24" s="101">
        <v>3.8534444263301002</v>
      </c>
      <c r="F24" s="101">
        <v>4.7681366416690647</v>
      </c>
      <c r="G24" s="101">
        <v>2.7388250486560057</v>
      </c>
      <c r="H24" s="101">
        <v>3.2669113052139971</v>
      </c>
      <c r="I24" s="101">
        <v>4.3516322549022952</v>
      </c>
      <c r="J24" s="101">
        <v>1.7788398549978495</v>
      </c>
      <c r="K24" s="101">
        <v>4.3636648835071634</v>
      </c>
      <c r="L24" s="102">
        <v>3.3983997777495318</v>
      </c>
      <c r="M24" s="40"/>
      <c r="N24" s="50"/>
      <c r="O24" s="46"/>
    </row>
    <row r="25" spans="1:15" s="41" customFormat="1" ht="13.5" customHeight="1" x14ac:dyDescent="0.25">
      <c r="A25" s="109"/>
      <c r="B25" s="48" t="s">
        <v>25</v>
      </c>
      <c r="C25" s="103">
        <v>2.5476040788580301</v>
      </c>
      <c r="D25" s="103">
        <v>4.7729148861429369</v>
      </c>
      <c r="E25" s="103">
        <v>3.9639431258870856</v>
      </c>
      <c r="F25" s="103">
        <v>4.4797236795531514</v>
      </c>
      <c r="G25" s="103">
        <v>3.0625605478895341</v>
      </c>
      <c r="H25" s="103">
        <v>3.0628276541891752</v>
      </c>
      <c r="I25" s="103">
        <v>5.012141343698703</v>
      </c>
      <c r="J25" s="103">
        <v>1.1653272356041919</v>
      </c>
      <c r="K25" s="103">
        <v>3.6310937925689415</v>
      </c>
      <c r="L25" s="104">
        <v>3.3668202907418801</v>
      </c>
      <c r="M25" s="50"/>
      <c r="N25" s="50"/>
      <c r="O25" s="46"/>
    </row>
    <row r="26" spans="1:15" s="41" customFormat="1" ht="13.5" customHeight="1" x14ac:dyDescent="0.25">
      <c r="A26" s="108">
        <v>2026</v>
      </c>
      <c r="B26" s="45" t="s">
        <v>86</v>
      </c>
      <c r="C26" s="101">
        <v>2.9188571799943319</v>
      </c>
      <c r="D26" s="101">
        <v>5.2654634111819609</v>
      </c>
      <c r="E26" s="101">
        <v>3.9620419503476847</v>
      </c>
      <c r="F26" s="101">
        <v>4.0787958032559279</v>
      </c>
      <c r="G26" s="101">
        <v>3.2075081072039549</v>
      </c>
      <c r="H26" s="101">
        <v>3.9219767614697436</v>
      </c>
      <c r="I26" s="101">
        <v>4.8132251158240864</v>
      </c>
      <c r="J26" s="101">
        <v>0.90960891294186319</v>
      </c>
      <c r="K26" s="101">
        <v>2.8329158225392468</v>
      </c>
      <c r="L26" s="102">
        <v>3.2868043994549234</v>
      </c>
      <c r="M26" s="50"/>
      <c r="N26" s="50"/>
      <c r="O26" s="46"/>
    </row>
    <row r="27" spans="1:15" s="41" customFormat="1" ht="13.5" customHeight="1" x14ac:dyDescent="0.25">
      <c r="A27" s="108"/>
      <c r="B27" s="47" t="s">
        <v>23</v>
      </c>
      <c r="C27" s="101">
        <v>3.324104133575903</v>
      </c>
      <c r="D27" s="101">
        <v>6.2162184369561873</v>
      </c>
      <c r="E27" s="101">
        <v>4.0138471957903992</v>
      </c>
      <c r="F27" s="101">
        <v>3.2006745775717791</v>
      </c>
      <c r="G27" s="101">
        <v>3.0281270475243471</v>
      </c>
      <c r="H27" s="101">
        <v>5.1280053230248299</v>
      </c>
      <c r="I27" s="101">
        <v>3.3925808807528037</v>
      </c>
      <c r="J27" s="101">
        <v>1.1916214697018808</v>
      </c>
      <c r="K27" s="101">
        <v>2.7320365389872814</v>
      </c>
      <c r="L27" s="102">
        <v>3.1237263667382869</v>
      </c>
      <c r="M27" s="50"/>
      <c r="N27" s="50"/>
      <c r="O27" s="46"/>
    </row>
    <row r="28" spans="1:15" ht="2.25" customHeight="1" x14ac:dyDescent="0.25"/>
    <row r="29" spans="1:15" ht="3.75" customHeight="1" x14ac:dyDescent="0.25">
      <c r="A29" s="22"/>
      <c r="C29" s="24"/>
      <c r="D29" s="24"/>
      <c r="K29" s="24"/>
    </row>
    <row r="30" spans="1:15" ht="24.75" customHeight="1" x14ac:dyDescent="0.25">
      <c r="A30" s="127" t="s">
        <v>98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</row>
    <row r="35" spans="3:12" x14ac:dyDescent="0.25"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3:12" x14ac:dyDescent="0.25"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3:12" x14ac:dyDescent="0.25"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1">
    <mergeCell ref="A10:A13"/>
    <mergeCell ref="A30:L30"/>
    <mergeCell ref="A14:A17"/>
    <mergeCell ref="A18:A21"/>
    <mergeCell ref="A22:A25"/>
    <mergeCell ref="A26:A27"/>
    <mergeCell ref="A1:K1"/>
    <mergeCell ref="A3:A5"/>
    <mergeCell ref="B3:B5"/>
    <mergeCell ref="C3:L3"/>
    <mergeCell ref="A6:A9"/>
  </mergeCells>
  <pageMargins left="0.70866141732283472" right="0.70866141732283472" top="0.70866141732283472" bottom="0.70866141732283472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FA4D-627D-4B5E-85EF-AADBCF24FABE}">
  <dimension ref="A1:N26"/>
  <sheetViews>
    <sheetView workbookViewId="0">
      <selection sqref="A1:F1"/>
    </sheetView>
  </sheetViews>
  <sheetFormatPr defaultColWidth="14.42578125" defaultRowHeight="15" x14ac:dyDescent="0.25"/>
  <cols>
    <col min="1" max="1" width="8.140625" style="1" customWidth="1"/>
    <col min="2" max="2" width="11.7109375" style="1" customWidth="1"/>
    <col min="3" max="6" width="14.5703125" customWidth="1"/>
  </cols>
  <sheetData>
    <row r="1" spans="1:14" x14ac:dyDescent="0.25">
      <c r="A1" s="126" t="s">
        <v>80</v>
      </c>
      <c r="B1" s="126"/>
      <c r="C1" s="126"/>
      <c r="D1" s="126"/>
      <c r="E1" s="126"/>
      <c r="F1" s="126"/>
    </row>
    <row r="3" spans="1:14" x14ac:dyDescent="0.25">
      <c r="A3" s="119" t="s">
        <v>0</v>
      </c>
      <c r="B3" s="121" t="s">
        <v>1</v>
      </c>
      <c r="C3" s="115" t="s">
        <v>26</v>
      </c>
      <c r="D3" s="116"/>
      <c r="E3" s="116"/>
      <c r="F3" s="116"/>
    </row>
    <row r="4" spans="1:14" x14ac:dyDescent="0.25">
      <c r="A4" s="128"/>
      <c r="B4" s="129"/>
      <c r="C4" s="52" t="s">
        <v>27</v>
      </c>
      <c r="D4" s="53" t="s">
        <v>28</v>
      </c>
      <c r="E4" s="53" t="s">
        <v>29</v>
      </c>
      <c r="F4" s="53" t="s">
        <v>30</v>
      </c>
    </row>
    <row r="5" spans="1:14" x14ac:dyDescent="0.25">
      <c r="A5" s="107" t="s">
        <v>87</v>
      </c>
      <c r="B5" s="45" t="s">
        <v>22</v>
      </c>
      <c r="C5" s="74">
        <v>1.862869520116166</v>
      </c>
      <c r="D5" s="74">
        <v>1.4947554303669643</v>
      </c>
      <c r="E5" s="74">
        <v>0.93149162521737794</v>
      </c>
      <c r="F5" s="75">
        <v>1.4178160499146153</v>
      </c>
    </row>
    <row r="6" spans="1:14" x14ac:dyDescent="0.25">
      <c r="A6" s="108"/>
      <c r="B6" s="47" t="s">
        <v>23</v>
      </c>
      <c r="C6" s="74">
        <v>4.2073388696293605</v>
      </c>
      <c r="D6" s="74">
        <v>2.0885706197689231</v>
      </c>
      <c r="E6" s="74">
        <v>0.70830330068489722</v>
      </c>
      <c r="F6" s="75">
        <v>2.3634617197082717</v>
      </c>
      <c r="K6" s="24"/>
      <c r="L6" s="24"/>
      <c r="M6" s="24"/>
      <c r="N6" s="24"/>
    </row>
    <row r="7" spans="1:14" x14ac:dyDescent="0.25">
      <c r="A7" s="108"/>
      <c r="B7" s="47" t="s">
        <v>24</v>
      </c>
      <c r="C7" s="74">
        <v>4.072610013270058</v>
      </c>
      <c r="D7" s="74">
        <v>2.5941862248090151</v>
      </c>
      <c r="E7" s="74">
        <v>1.1602189756786783</v>
      </c>
      <c r="F7" s="75">
        <v>2.5973637682896058</v>
      </c>
      <c r="K7" s="24"/>
      <c r="L7" s="24"/>
      <c r="M7" s="24"/>
      <c r="N7" s="24"/>
    </row>
    <row r="8" spans="1:14" x14ac:dyDescent="0.25">
      <c r="A8" s="109"/>
      <c r="B8" s="48" t="s">
        <v>25</v>
      </c>
      <c r="C8" s="76">
        <v>4.1883911046625695</v>
      </c>
      <c r="D8" s="76">
        <v>1.8480860955481564</v>
      </c>
      <c r="E8" s="76">
        <v>0.58746412007839255</v>
      </c>
      <c r="F8" s="77">
        <v>2.213902392835525</v>
      </c>
      <c r="K8" s="24"/>
      <c r="L8" s="24"/>
      <c r="M8" s="24"/>
      <c r="N8" s="24"/>
    </row>
    <row r="9" spans="1:14" x14ac:dyDescent="0.25">
      <c r="A9" s="107" t="s">
        <v>88</v>
      </c>
      <c r="B9" s="45" t="s">
        <v>22</v>
      </c>
      <c r="C9" s="74">
        <v>4.2395650192961538</v>
      </c>
      <c r="D9" s="74">
        <v>2.1302484889061257</v>
      </c>
      <c r="E9" s="74">
        <v>1.070913633953948</v>
      </c>
      <c r="F9" s="75">
        <v>2.5100249878399548</v>
      </c>
      <c r="K9" s="24"/>
      <c r="L9" s="24"/>
      <c r="M9" s="24"/>
      <c r="N9" s="24"/>
    </row>
    <row r="10" spans="1:14" x14ac:dyDescent="0.25">
      <c r="A10" s="108"/>
      <c r="B10" s="47" t="s">
        <v>23</v>
      </c>
      <c r="C10" s="74">
        <v>4.4288961387968362</v>
      </c>
      <c r="D10" s="74">
        <v>2.3000620751783014</v>
      </c>
      <c r="E10" s="74">
        <v>1.368746021141023</v>
      </c>
      <c r="F10" s="75">
        <v>2.7390302271959865</v>
      </c>
      <c r="K10" s="24"/>
      <c r="L10" s="24"/>
      <c r="M10" s="24"/>
      <c r="N10" s="24"/>
    </row>
    <row r="11" spans="1:14" x14ac:dyDescent="0.25">
      <c r="A11" s="108"/>
      <c r="B11" s="47" t="s">
        <v>24</v>
      </c>
      <c r="C11" s="74">
        <v>4.5274777918385523</v>
      </c>
      <c r="D11" s="74">
        <v>2.6412578098655164</v>
      </c>
      <c r="E11" s="74">
        <v>1.1175995046464176</v>
      </c>
      <c r="F11" s="75">
        <v>2.77760170688504</v>
      </c>
      <c r="K11" s="24"/>
      <c r="L11" s="24"/>
      <c r="M11" s="24"/>
      <c r="N11" s="24"/>
    </row>
    <row r="12" spans="1:14" x14ac:dyDescent="0.25">
      <c r="A12" s="109"/>
      <c r="B12" s="48" t="s">
        <v>25</v>
      </c>
      <c r="C12" s="76">
        <v>4.2394130948697342</v>
      </c>
      <c r="D12" s="76">
        <v>2.0422886363751829</v>
      </c>
      <c r="E12" s="76">
        <v>0.90039426518305388</v>
      </c>
      <c r="F12" s="77">
        <v>2.4179828975652384</v>
      </c>
      <c r="K12" s="24"/>
      <c r="L12" s="24"/>
      <c r="M12" s="24"/>
      <c r="N12" s="24"/>
    </row>
    <row r="13" spans="1:14" x14ac:dyDescent="0.25">
      <c r="A13" s="107" t="s">
        <v>89</v>
      </c>
      <c r="B13" s="45" t="s">
        <v>22</v>
      </c>
      <c r="C13" s="74">
        <v>4.1290065643403793</v>
      </c>
      <c r="D13" s="74">
        <v>2.2605029972232327</v>
      </c>
      <c r="E13" s="74">
        <v>1.2803027293688785</v>
      </c>
      <c r="F13" s="75">
        <v>2.5911412555354474</v>
      </c>
      <c r="K13" s="24"/>
      <c r="L13" s="24"/>
      <c r="M13" s="24"/>
      <c r="N13" s="24"/>
    </row>
    <row r="14" spans="1:14" ht="14.45" customHeight="1" x14ac:dyDescent="0.25">
      <c r="A14" s="108"/>
      <c r="B14" s="47" t="s">
        <v>23</v>
      </c>
      <c r="C14" s="74">
        <v>4.5081392079329046</v>
      </c>
      <c r="D14" s="74">
        <v>2.9829968032377345</v>
      </c>
      <c r="E14" s="74">
        <v>0.72426215711529029</v>
      </c>
      <c r="F14" s="75">
        <v>2.7170640965564545</v>
      </c>
      <c r="G14" s="71"/>
      <c r="H14" s="71"/>
      <c r="I14" s="71"/>
      <c r="J14" s="71"/>
      <c r="K14" s="24"/>
      <c r="L14" s="24"/>
      <c r="M14" s="24"/>
      <c r="N14" s="24"/>
    </row>
    <row r="15" spans="1:14" x14ac:dyDescent="0.25">
      <c r="A15" s="108"/>
      <c r="B15" s="47" t="s">
        <v>24</v>
      </c>
      <c r="C15" s="74">
        <v>4.7408762300824687</v>
      </c>
      <c r="D15" s="74">
        <v>3.4460401712368527</v>
      </c>
      <c r="E15" s="74">
        <v>0.91692441998150742</v>
      </c>
      <c r="F15" s="75">
        <v>2.9958747730083726</v>
      </c>
      <c r="G15" s="71"/>
      <c r="H15" s="71"/>
      <c r="I15" s="71"/>
      <c r="J15" s="71"/>
      <c r="K15" s="24"/>
      <c r="L15" s="24"/>
      <c r="M15" s="24"/>
      <c r="N15" s="24"/>
    </row>
    <row r="16" spans="1:14" x14ac:dyDescent="0.25">
      <c r="A16" s="109"/>
      <c r="B16" s="48" t="s">
        <v>25</v>
      </c>
      <c r="C16" s="78">
        <v>4.1022479365610387</v>
      </c>
      <c r="D16" s="76">
        <v>2.8454122238129052</v>
      </c>
      <c r="E16" s="76">
        <v>1.5818258702809882</v>
      </c>
      <c r="F16" s="77">
        <v>2.8276523573201615</v>
      </c>
      <c r="G16" s="71"/>
      <c r="H16" s="71"/>
      <c r="I16" s="71"/>
      <c r="J16" s="71"/>
      <c r="K16" s="24"/>
      <c r="L16" s="24"/>
      <c r="M16" s="24"/>
      <c r="N16" s="24"/>
    </row>
    <row r="17" spans="1:14" x14ac:dyDescent="0.25">
      <c r="A17" s="107" t="s">
        <v>90</v>
      </c>
      <c r="B17" s="45" t="s">
        <v>22</v>
      </c>
      <c r="C17" s="74">
        <v>3.714173231777544</v>
      </c>
      <c r="D17" s="74">
        <v>4.4632048619164841</v>
      </c>
      <c r="E17" s="74">
        <v>1.7226775844949334</v>
      </c>
      <c r="F17" s="75">
        <v>3.1820285466774489</v>
      </c>
      <c r="G17" s="71"/>
      <c r="H17" s="71"/>
      <c r="I17" s="71"/>
      <c r="J17" s="71"/>
      <c r="K17" s="24"/>
      <c r="L17" s="24"/>
      <c r="M17" s="24"/>
      <c r="N17" s="24"/>
    </row>
    <row r="18" spans="1:14" ht="14.45" customHeight="1" x14ac:dyDescent="0.25">
      <c r="A18" s="108"/>
      <c r="B18" s="47" t="s">
        <v>23</v>
      </c>
      <c r="C18" s="74">
        <v>3.7398212132524726</v>
      </c>
      <c r="D18" s="74">
        <v>3.0506346892243856</v>
      </c>
      <c r="E18" s="74">
        <v>2.2513140471823045</v>
      </c>
      <c r="F18" s="75">
        <v>3.0079153401182857</v>
      </c>
      <c r="G18" s="71"/>
      <c r="H18" s="71"/>
      <c r="I18" s="71"/>
      <c r="J18" s="71"/>
      <c r="K18" s="24"/>
      <c r="L18" s="24"/>
      <c r="M18" s="24"/>
      <c r="N18" s="24"/>
    </row>
    <row r="19" spans="1:14" x14ac:dyDescent="0.25">
      <c r="A19" s="108"/>
      <c r="B19" s="47" t="s">
        <v>24</v>
      </c>
      <c r="C19" s="74">
        <v>4.9158000666278765</v>
      </c>
      <c r="D19" s="74">
        <v>3.3024921136444236</v>
      </c>
      <c r="E19" s="74">
        <v>1.2738498540082415</v>
      </c>
      <c r="F19" s="75">
        <v>3.1492735482075709</v>
      </c>
      <c r="G19" s="71"/>
      <c r="H19" s="71"/>
      <c r="I19" s="71"/>
      <c r="J19" s="71"/>
      <c r="K19" s="24"/>
      <c r="L19" s="24"/>
      <c r="M19" s="24"/>
      <c r="N19" s="24"/>
    </row>
    <row r="20" spans="1:14" x14ac:dyDescent="0.25">
      <c r="A20" s="108"/>
      <c r="B20" s="48" t="s">
        <v>25</v>
      </c>
      <c r="C20" s="79">
        <v>4.1846454684668055</v>
      </c>
      <c r="D20" s="74">
        <v>3.4260366428013076</v>
      </c>
      <c r="E20" s="74">
        <v>1.2339842430275689</v>
      </c>
      <c r="F20" s="75">
        <v>2.8833706929013987</v>
      </c>
      <c r="G20" s="71"/>
      <c r="H20" s="71"/>
      <c r="I20" s="71"/>
      <c r="J20" s="71"/>
      <c r="K20" s="24"/>
      <c r="L20" s="24"/>
      <c r="M20" s="24"/>
      <c r="N20" s="24"/>
    </row>
    <row r="21" spans="1:14" x14ac:dyDescent="0.25">
      <c r="A21" s="107" t="s">
        <v>91</v>
      </c>
      <c r="B21" s="45" t="s">
        <v>22</v>
      </c>
      <c r="C21" s="80">
        <v>4.8454282247833032</v>
      </c>
      <c r="D21" s="80">
        <v>3.2678267935612597</v>
      </c>
      <c r="E21" s="80">
        <v>1.1419668638819409</v>
      </c>
      <c r="F21" s="81">
        <v>3.0267592215335042</v>
      </c>
      <c r="G21" s="71"/>
      <c r="H21" s="71"/>
      <c r="I21" s="71"/>
      <c r="J21" s="71"/>
      <c r="K21" s="24"/>
      <c r="L21" s="24"/>
      <c r="M21" s="24"/>
      <c r="N21" s="24"/>
    </row>
    <row r="22" spans="1:14" ht="14.45" customHeight="1" x14ac:dyDescent="0.25">
      <c r="A22" s="108"/>
      <c r="B22" s="47" t="s">
        <v>23</v>
      </c>
      <c r="C22" s="74">
        <v>4.2560828180180064</v>
      </c>
      <c r="D22" s="74">
        <v>3.6632221585906186</v>
      </c>
      <c r="E22" s="74">
        <v>2.0622740123212417</v>
      </c>
      <c r="F22" s="75">
        <v>3.268404941911069</v>
      </c>
      <c r="G22" s="71"/>
      <c r="H22" s="71"/>
      <c r="I22" s="71"/>
      <c r="J22" s="71"/>
      <c r="K22" s="24"/>
      <c r="L22" s="24"/>
      <c r="M22" s="24"/>
      <c r="N22" s="24"/>
    </row>
    <row r="23" spans="1:14" x14ac:dyDescent="0.25">
      <c r="A23" s="108"/>
      <c r="B23" s="47" t="s">
        <v>24</v>
      </c>
      <c r="C23" s="74">
        <v>4.7398004721821225</v>
      </c>
      <c r="D23" s="74">
        <v>3.9355642498885608</v>
      </c>
      <c r="E23" s="74">
        <v>1.7941065898823858</v>
      </c>
      <c r="F23" s="75">
        <v>3.3983997777495318</v>
      </c>
    </row>
    <row r="24" spans="1:14" x14ac:dyDescent="0.25">
      <c r="A24" s="109"/>
      <c r="B24" s="48" t="s">
        <v>25</v>
      </c>
      <c r="C24" s="76">
        <v>4.6179001533923199</v>
      </c>
      <c r="D24" s="76">
        <v>3.4751423200041653</v>
      </c>
      <c r="E24" s="76">
        <v>2.1404035768133807</v>
      </c>
      <c r="F24" s="77">
        <v>3.3668202907418801</v>
      </c>
    </row>
    <row r="25" spans="1:14" x14ac:dyDescent="0.25">
      <c r="A25" s="108">
        <v>2026</v>
      </c>
      <c r="B25" s="45" t="s">
        <v>86</v>
      </c>
      <c r="C25" s="74">
        <v>5.132804819428757</v>
      </c>
      <c r="D25" s="74">
        <v>3.6716832648912221</v>
      </c>
      <c r="E25" s="74">
        <v>1.4095542371265597</v>
      </c>
      <c r="F25" s="75">
        <v>3.2868043994549221</v>
      </c>
    </row>
    <row r="26" spans="1:14" x14ac:dyDescent="0.25">
      <c r="A26" s="108"/>
      <c r="B26" s="47" t="s">
        <v>23</v>
      </c>
      <c r="C26" s="74">
        <v>5.2701316041277515</v>
      </c>
      <c r="D26" s="74">
        <v>3.147886724091753</v>
      </c>
      <c r="E26" s="74">
        <v>1.1177060656839162</v>
      </c>
      <c r="F26" s="75">
        <v>3.1237263667382869</v>
      </c>
    </row>
  </sheetData>
  <mergeCells count="10">
    <mergeCell ref="A21:A24"/>
    <mergeCell ref="A25:A26"/>
    <mergeCell ref="A1:F1"/>
    <mergeCell ref="C3:F3"/>
    <mergeCell ref="A3:A4"/>
    <mergeCell ref="B3:B4"/>
    <mergeCell ref="A5:A8"/>
    <mergeCell ref="A9:A12"/>
    <mergeCell ref="A13:A16"/>
    <mergeCell ref="A17:A2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21A3-3CAF-4C60-B463-98BCC97FA13F}">
  <dimension ref="A1:E27"/>
  <sheetViews>
    <sheetView workbookViewId="0">
      <selection sqref="A1:E1"/>
    </sheetView>
  </sheetViews>
  <sheetFormatPr defaultRowHeight="15" x14ac:dyDescent="0.25"/>
  <cols>
    <col min="2" max="2" width="11" bestFit="1" customWidth="1"/>
    <col min="3" max="5" width="16.7109375" customWidth="1"/>
  </cols>
  <sheetData>
    <row r="1" spans="1:5" x14ac:dyDescent="0.25">
      <c r="A1" s="110" t="s">
        <v>79</v>
      </c>
      <c r="B1" s="110"/>
      <c r="C1" s="110"/>
      <c r="D1" s="110"/>
      <c r="E1" s="110"/>
    </row>
    <row r="3" spans="1:5" ht="18" customHeight="1" x14ac:dyDescent="0.25">
      <c r="A3" s="119" t="s">
        <v>0</v>
      </c>
      <c r="B3" s="121" t="s">
        <v>1</v>
      </c>
      <c r="C3" s="111" t="s">
        <v>31</v>
      </c>
      <c r="D3" s="111"/>
      <c r="E3" s="111"/>
    </row>
    <row r="4" spans="1:5" ht="18" customHeight="1" x14ac:dyDescent="0.25">
      <c r="A4" s="120"/>
      <c r="B4" s="122"/>
      <c r="C4" s="62" t="s">
        <v>32</v>
      </c>
      <c r="D4" s="63" t="s">
        <v>33</v>
      </c>
      <c r="E4" s="63" t="s">
        <v>30</v>
      </c>
    </row>
    <row r="5" spans="1:5" x14ac:dyDescent="0.25">
      <c r="A5" s="107" t="s">
        <v>87</v>
      </c>
      <c r="B5" s="45" t="s">
        <v>22</v>
      </c>
      <c r="C5" s="82">
        <v>1.6696563210591573</v>
      </c>
      <c r="D5" s="82">
        <v>0.54758413305366338</v>
      </c>
      <c r="E5" s="83">
        <v>1.4178160499146153</v>
      </c>
    </row>
    <row r="6" spans="1:5" ht="18" customHeight="1" x14ac:dyDescent="0.25">
      <c r="A6" s="108"/>
      <c r="B6" s="47" t="s">
        <v>23</v>
      </c>
      <c r="C6" s="82">
        <v>2.7983521905574382</v>
      </c>
      <c r="D6" s="82">
        <v>0.85624320989927638</v>
      </c>
      <c r="E6" s="83">
        <v>2.3634617197082717</v>
      </c>
    </row>
    <row r="7" spans="1:5" ht="18" customHeight="1" x14ac:dyDescent="0.25">
      <c r="A7" s="108"/>
      <c r="B7" s="47" t="s">
        <v>24</v>
      </c>
      <c r="C7" s="82">
        <v>3.0956713183510307</v>
      </c>
      <c r="D7" s="82">
        <v>0.90966633511167339</v>
      </c>
      <c r="E7" s="83">
        <v>2.5973637682896058</v>
      </c>
    </row>
    <row r="8" spans="1:5" ht="18" customHeight="1" x14ac:dyDescent="0.25">
      <c r="A8" s="109"/>
      <c r="B8" s="48" t="s">
        <v>25</v>
      </c>
      <c r="C8" s="84">
        <v>2.6859246615976566</v>
      </c>
      <c r="D8" s="84">
        <v>0.60130010834236214</v>
      </c>
      <c r="E8" s="85">
        <v>2.213902392835525</v>
      </c>
    </row>
    <row r="9" spans="1:5" ht="18" customHeight="1" x14ac:dyDescent="0.25">
      <c r="A9" s="107" t="s">
        <v>88</v>
      </c>
      <c r="B9" s="45" t="s">
        <v>22</v>
      </c>
      <c r="C9" s="82">
        <v>3.0419857283650287</v>
      </c>
      <c r="D9" s="82">
        <v>0.61796655296807024</v>
      </c>
      <c r="E9" s="83">
        <v>2.5100249878399548</v>
      </c>
    </row>
    <row r="10" spans="1:5" ht="18" customHeight="1" x14ac:dyDescent="0.25">
      <c r="A10" s="108"/>
      <c r="B10" s="47" t="s">
        <v>23</v>
      </c>
      <c r="C10" s="82">
        <v>3.3170957714683924</v>
      </c>
      <c r="D10" s="82">
        <v>0.62856625305678904</v>
      </c>
      <c r="E10" s="83">
        <v>2.7390302271959865</v>
      </c>
    </row>
    <row r="11" spans="1:5" ht="18" customHeight="1" x14ac:dyDescent="0.25">
      <c r="A11" s="108"/>
      <c r="B11" s="47" t="s">
        <v>24</v>
      </c>
      <c r="C11" s="82">
        <v>3.3184911031679136</v>
      </c>
      <c r="D11" s="82">
        <v>0.73259400705052891</v>
      </c>
      <c r="E11" s="83">
        <v>2.77760170688504</v>
      </c>
    </row>
    <row r="12" spans="1:5" ht="18" customHeight="1" x14ac:dyDescent="0.25">
      <c r="A12" s="109"/>
      <c r="B12" s="48" t="s">
        <v>25</v>
      </c>
      <c r="C12" s="84">
        <v>2.9408548617706285</v>
      </c>
      <c r="D12" s="84">
        <v>0.44628338091280367</v>
      </c>
      <c r="E12" s="85">
        <v>2.4179828975652384</v>
      </c>
    </row>
    <row r="13" spans="1:5" ht="18" customHeight="1" x14ac:dyDescent="0.25">
      <c r="A13" s="107" t="s">
        <v>89</v>
      </c>
      <c r="B13" s="45" t="s">
        <v>22</v>
      </c>
      <c r="C13" s="82">
        <v>3.0553000212108401</v>
      </c>
      <c r="D13" s="82">
        <v>0.7628780654563776</v>
      </c>
      <c r="E13" s="83">
        <v>2.5911412555354474</v>
      </c>
    </row>
    <row r="14" spans="1:5" ht="18" customHeight="1" x14ac:dyDescent="0.25">
      <c r="A14" s="108"/>
      <c r="B14" s="47" t="s">
        <v>23</v>
      </c>
      <c r="C14" s="82">
        <v>3.2232270531504881</v>
      </c>
      <c r="D14" s="82">
        <v>0.68608461106786656</v>
      </c>
      <c r="E14" s="83">
        <v>2.7170640965564545</v>
      </c>
    </row>
    <row r="15" spans="1:5" ht="18" customHeight="1" x14ac:dyDescent="0.25">
      <c r="A15" s="108"/>
      <c r="B15" s="47" t="s">
        <v>24</v>
      </c>
      <c r="C15" s="82">
        <v>3.3818028655561405</v>
      </c>
      <c r="D15" s="82">
        <v>1.4394945615105712</v>
      </c>
      <c r="E15" s="83">
        <v>2.9958747730083726</v>
      </c>
    </row>
    <row r="16" spans="1:5" ht="18" customHeight="1" x14ac:dyDescent="0.25">
      <c r="A16" s="109"/>
      <c r="B16" s="48" t="s">
        <v>25</v>
      </c>
      <c r="C16" s="84">
        <v>3.3654555164883249</v>
      </c>
      <c r="D16" s="84">
        <v>0.6366899338058909</v>
      </c>
      <c r="E16" s="85">
        <v>2.8276523573201615</v>
      </c>
    </row>
    <row r="17" spans="1:5" ht="18" customHeight="1" x14ac:dyDescent="0.25">
      <c r="A17" s="107" t="s">
        <v>90</v>
      </c>
      <c r="B17" s="45" t="s">
        <v>22</v>
      </c>
      <c r="C17" s="82">
        <v>3.3851632144005563</v>
      </c>
      <c r="D17" s="82">
        <v>2.3475263008245659</v>
      </c>
      <c r="E17" s="83">
        <v>3.1820285466774489</v>
      </c>
    </row>
    <row r="18" spans="1:5" ht="18" customHeight="1" x14ac:dyDescent="0.25">
      <c r="A18" s="108"/>
      <c r="B18" s="47" t="s">
        <v>23</v>
      </c>
      <c r="C18" s="82">
        <v>3.5677042012544598</v>
      </c>
      <c r="D18" s="82">
        <v>0.68186699119478789</v>
      </c>
      <c r="E18" s="83">
        <v>3.0079153401182857</v>
      </c>
    </row>
    <row r="19" spans="1:5" ht="18" customHeight="1" x14ac:dyDescent="0.25">
      <c r="A19" s="108"/>
      <c r="B19" s="47" t="s">
        <v>24</v>
      </c>
      <c r="C19" s="82">
        <v>3.7360125477150627</v>
      </c>
      <c r="D19" s="82">
        <v>0.70318742786113864</v>
      </c>
      <c r="E19" s="83">
        <v>3.1492735482075709</v>
      </c>
    </row>
    <row r="20" spans="1:5" ht="18" customHeight="1" x14ac:dyDescent="0.25">
      <c r="A20" s="108"/>
      <c r="B20" s="48" t="s">
        <v>25</v>
      </c>
      <c r="C20" s="84">
        <v>3.4685696731489997</v>
      </c>
      <c r="D20" s="84">
        <v>0.49149933533897727</v>
      </c>
      <c r="E20" s="85">
        <v>2.8833706929013987</v>
      </c>
    </row>
    <row r="21" spans="1:5" ht="18" customHeight="1" x14ac:dyDescent="0.25">
      <c r="A21" s="107" t="s">
        <v>91</v>
      </c>
      <c r="B21" s="45" t="s">
        <v>22</v>
      </c>
      <c r="C21" s="86">
        <v>3.5913317285187292</v>
      </c>
      <c r="D21" s="87">
        <v>0.77028030603961861</v>
      </c>
      <c r="E21" s="88">
        <v>3.0267592215335042</v>
      </c>
    </row>
    <row r="22" spans="1:5" ht="18" customHeight="1" x14ac:dyDescent="0.25">
      <c r="A22" s="108"/>
      <c r="B22" s="47" t="s">
        <v>23</v>
      </c>
      <c r="C22" s="82">
        <v>3.7744489187035062</v>
      </c>
      <c r="D22" s="82">
        <v>1.2098233520034467</v>
      </c>
      <c r="E22" s="83">
        <v>3.268404941911069</v>
      </c>
    </row>
    <row r="23" spans="1:5" x14ac:dyDescent="0.25">
      <c r="A23" s="108"/>
      <c r="B23" s="47" t="s">
        <v>24</v>
      </c>
      <c r="C23" s="82">
        <v>3.9437291215803265</v>
      </c>
      <c r="D23" s="82">
        <v>1.2435456824558777</v>
      </c>
      <c r="E23" s="83">
        <v>3.3983997777495318</v>
      </c>
    </row>
    <row r="24" spans="1:5" x14ac:dyDescent="0.25">
      <c r="A24" s="109"/>
      <c r="B24" s="48" t="s">
        <v>25</v>
      </c>
      <c r="C24" s="84">
        <v>4.0278966594701533</v>
      </c>
      <c r="D24" s="84">
        <v>0.7674202744812042</v>
      </c>
      <c r="E24" s="85">
        <v>3.3668202907418801</v>
      </c>
    </row>
    <row r="25" spans="1:5" x14ac:dyDescent="0.25">
      <c r="A25" s="108">
        <v>2026</v>
      </c>
      <c r="B25" s="45" t="s">
        <v>86</v>
      </c>
      <c r="C25" s="82">
        <v>3.9506873337889106</v>
      </c>
      <c r="D25" s="82">
        <v>0.57669550144173876</v>
      </c>
      <c r="E25" s="83">
        <v>3.2868043994549221</v>
      </c>
    </row>
    <row r="26" spans="1:5" x14ac:dyDescent="0.25">
      <c r="A26" s="108"/>
      <c r="B26" s="47" t="s">
        <v>23</v>
      </c>
      <c r="C26" s="82">
        <v>3.7287162514756229</v>
      </c>
      <c r="D26" s="82">
        <v>0.63173294321053364</v>
      </c>
      <c r="E26" s="83">
        <v>3.1237263667382869</v>
      </c>
    </row>
    <row r="27" spans="1:5" x14ac:dyDescent="0.25">
      <c r="B27" s="72"/>
    </row>
  </sheetData>
  <mergeCells count="10">
    <mergeCell ref="A21:A24"/>
    <mergeCell ref="A25:A26"/>
    <mergeCell ref="A1:E1"/>
    <mergeCell ref="C3:E3"/>
    <mergeCell ref="A3:A4"/>
    <mergeCell ref="B3:B4"/>
    <mergeCell ref="A5:A8"/>
    <mergeCell ref="A9:A12"/>
    <mergeCell ref="A13:A16"/>
    <mergeCell ref="A17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2026-09-09T11:02:55Z</dcterms:modified>
  <cp:category/>
  <cp:contentStatus/>
</cp:coreProperties>
</file>