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F76A274C-83DD-4660-B7DA-F6A7CA51F4CC}"/>
  <bookViews>
    <workbookView xWindow="-120" yWindow="-120" windowWidth="29040" windowHeight="15720" tabRatio="938" xr2:uid="{324DB304-179F-48CC-8581-5FC0AD2FFE9C}"/>
  </bookViews>
  <sheets>
    <sheet name="Table 8" sheetId="40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<sst xmlns="http://schemas.openxmlformats.org/spreadsheetml/2006/main" count="148" uniqueCount="65">
  <si>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</si>
  <si>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</si>
  <si>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</si>
  <si>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</si>
  <si>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</si>
  <si>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</si>
  <si>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</si>
  <si>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</si>
  <si>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</si>
  <si>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</si>
  <si>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</si>
  <si>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</si>
  <si>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</si>
  <si>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</si>
  <si>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</si>
  <si>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</si>
  <si>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</si>
  <si>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Size class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</si>
  <si>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</si>
  <si>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</si>
  <si>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</si>
  <si>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</si>
  <si>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</si>
  <si>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</si>
  <si>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</si>
  <si>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</si>
  <si>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</si>
  <si>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</si>
  <si>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</si>
  <si>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</si>
  <si>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</si>
  <si>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</si>
  <si>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</si>
  <si>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</si>
  <si>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</si>
  <si>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</si>
  <si>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</si>
  <si>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</si>
  <si>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</si>
  <si>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</si>
  <si>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</si>
  <si>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</si>
  <si>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</si>
  <si>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</si>
  <si>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</si>
  <si>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</si>
  <si>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</si>
  <si>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</si>
  <si>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</si>
  <si>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</si>
  <si>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</si>
  <si>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</si>
  <si>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</si>
  <si>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</si>
  <si>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</si>
  <si>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</si>
  <si>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</si>
  <si>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</si>
  <si>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Table 8. Job vacancy rate by size of enterprise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</si>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</sst>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9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" fontId="0" fillId="0" borderId="0" xfId="0" applyNumberFormat="1"/>
    <xf numFmtId="165" fontId="0" fillId="0" borderId="0" xfId="0" applyNumberFormat="1"/>
    <xf numFmtId="1" fontId="3" fillId="0" borderId="0" xfId="0" applyNumberFormat="1" applyFont="1" applyAlignment="1">
      <alignment horizontal="center" vertical="center"/>
    </xf>
    <xf numFmtId="164" fontId="0" fillId="0" borderId="0" xfId="0" applyNumberFormat="1"/>
    <xf numFmtId="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49" fontId="8" fillId="0" borderId="10" xfId="0" applyNumberFormat="1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165" fontId="3" fillId="0" borderId="0" xfId="0" applyNumberFormat="1" applyFont="1" applyAlignment="1">
      <alignment horizontal="right" vertical="center" indent="4"/>
    </xf>
    <xf numFmtId="165" fontId="5" fillId="0" borderId="0" xfId="0" applyNumberFormat="1" applyFont="1" applyAlignment="1">
      <alignment horizontal="right" vertical="center" indent="3"/>
    </xf>
    <xf numFmtId="165" fontId="8" fillId="0" borderId="0" xfId="0" applyNumberFormat="1" applyFont="1" applyAlignment="1">
      <alignment horizontal="right" vertical="center" indent="3"/>
    </xf>
    <xf numFmtId="165" fontId="5" fillId="0" borderId="2" xfId="0" applyNumberFormat="1" applyFont="1" applyBorder="1" applyAlignment="1">
      <alignment horizontal="right" vertical="center" indent="3"/>
    </xf>
    <xf numFmtId="165" fontId="8" fillId="0" borderId="2" xfId="0" applyNumberFormat="1" applyFont="1" applyBorder="1" applyAlignment="1">
      <alignment horizontal="right" vertical="center" indent="3"/>
    </xf>
    <xf numFmtId="165" fontId="5" fillId="0" borderId="6" xfId="0" applyNumberFormat="1" applyFont="1" applyBorder="1" applyAlignment="1">
      <alignment horizontal="right" vertical="center" indent="3"/>
    </xf>
    <xf numFmtId="165" fontId="5" fillId="0" borderId="7" xfId="0" applyNumberFormat="1" applyFont="1" applyBorder="1" applyAlignment="1">
      <alignment horizontal="right" vertical="center" indent="3"/>
    </xf>
    <xf numFmtId="165" fontId="5" fillId="0" borderId="1" xfId="0" applyNumberFormat="1" applyFont="1" applyBorder="1" applyAlignment="1">
      <alignment horizontal="right" vertical="center" indent="3"/>
    </xf>
    <xf numFmtId="165" fontId="8" fillId="0" borderId="1" xfId="0" applyNumberFormat="1" applyFont="1" applyBorder="1" applyAlignment="1">
      <alignment horizontal="right" vertical="center" indent="3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FA4D-627D-4B5E-85EF-AADBCF24FABE}">
  <dimension ref="A1:N26"/>
  <sheetViews>
    <sheetView tabSelected="1" workbookViewId="0">
      <selection activeCell="C21" sqref="C21"/>
    </sheetView>
  </sheetViews>
  <sheetFormatPr defaultColWidth="14.42578125" defaultRowHeight="15" x14ac:dyDescent="0.25"/>
  <cols>
    <col min="1" max="1" width="8.140625" style="1" customWidth="1"/>
    <col min="2" max="2" width="11.7109375" style="1" customWidth="1"/>
    <col min="3" max="6" width="14.5703125" customWidth="1"/>
  </cols>
  <sheetData>
    <row r="1" spans="1:14" x14ac:dyDescent="0.25">
      <c r="A1" s="53" t="s">
        <v>58</v>
      </c>
      <c r="B1" s="53"/>
      <c r="C1" s="53"/>
      <c r="D1" s="53"/>
      <c r="E1" s="53"/>
      <c r="F1" s="53"/>
    </row>
    <row r="3" spans="1:14" x14ac:dyDescent="0.25">
      <c r="A3" s="51" t="s">
        <v>0</v>
      </c>
      <c r="B3" s="52" t="s">
        <v>1</v>
      </c>
      <c r="C3" s="49" t="s">
        <v>17</v>
      </c>
      <c r="D3" s="50"/>
      <c r="E3" s="50"/>
      <c r="F3" s="50"/>
    </row>
    <row r="4" spans="1:14" x14ac:dyDescent="0.25">
      <c r="A4" s="54"/>
      <c r="B4" s="55"/>
      <c r="C4" s="35" t="s">
        <v>18</v>
      </c>
      <c r="D4" s="36" t="s">
        <v>19</v>
      </c>
      <c r="E4" s="36" t="s">
        <v>20</v>
      </c>
      <c r="F4" s="36" t="s">
        <v>21</v>
      </c>
    </row>
    <row r="5" spans="1:14" x14ac:dyDescent="0.25">
      <c r="A5" s="47" t="s">
        <v>60</v>
      </c>
      <c r="B5" s="32" t="s">
        <v>13</v>
      </c>
      <c r="C5" s="38">
        <v>1.862869520116166</v>
      </c>
      <c r="D5" s="38">
        <v>1.4947554303669643</v>
      </c>
      <c r="E5" s="38">
        <v>0.93149162521737794</v>
      </c>
      <c r="F5" s="39">
        <v>1.4178160499146153</v>
      </c>
    </row>
    <row r="6" spans="1:14" x14ac:dyDescent="0.25">
      <c r="A6" s="46"/>
      <c r="B6" s="33" t="s">
        <v>14</v>
      </c>
      <c r="C6" s="38">
        <v>4.2073388696293605</v>
      </c>
      <c r="D6" s="38">
        <v>2.0885706197689231</v>
      </c>
      <c r="E6" s="38">
        <v>0.70830330068489722</v>
      </c>
      <c r="F6" s="39">
        <v>2.3634617197082717</v>
      </c>
      <c r="K6" s="22"/>
      <c r="L6" s="22"/>
      <c r="M6" s="22"/>
      <c r="N6" s="22"/>
    </row>
    <row r="7" spans="1:14" x14ac:dyDescent="0.25">
      <c r="A7" s="46"/>
      <c r="B7" s="33" t="s">
        <v>15</v>
      </c>
      <c r="C7" s="38">
        <v>4.072610013270058</v>
      </c>
      <c r="D7" s="38">
        <v>2.5941862248090151</v>
      </c>
      <c r="E7" s="38">
        <v>1.1602189756786783</v>
      </c>
      <c r="F7" s="39">
        <v>2.5973637682896058</v>
      </c>
      <c r="K7" s="22"/>
      <c r="L7" s="22"/>
      <c r="M7" s="22"/>
      <c r="N7" s="22"/>
    </row>
    <row r="8" spans="1:14" x14ac:dyDescent="0.25">
      <c r="A8" s="48"/>
      <c r="B8" s="34" t="s">
        <v>16</v>
      </c>
      <c r="C8" s="40">
        <v>4.1883911046625695</v>
      </c>
      <c r="D8" s="40">
        <v>1.8480860955481564</v>
      </c>
      <c r="E8" s="40">
        <v>0.58746412007839255</v>
      </c>
      <c r="F8" s="41">
        <v>2.213902392835525</v>
      </c>
      <c r="K8" s="22"/>
      <c r="L8" s="22"/>
      <c r="M8" s="22"/>
      <c r="N8" s="22"/>
    </row>
    <row r="9" spans="1:14" x14ac:dyDescent="0.25">
      <c r="A9" s="47" t="s">
        <v>61</v>
      </c>
      <c r="B9" s="32" t="s">
        <v>13</v>
      </c>
      <c r="C9" s="38">
        <v>4.2395650192961538</v>
      </c>
      <c r="D9" s="38">
        <v>2.1302484889061257</v>
      </c>
      <c r="E9" s="38">
        <v>1.070913633953948</v>
      </c>
      <c r="F9" s="39">
        <v>2.5100249878399548</v>
      </c>
      <c r="K9" s="22"/>
      <c r="L9" s="22"/>
      <c r="M9" s="22"/>
      <c r="N9" s="22"/>
    </row>
    <row r="10" spans="1:14" x14ac:dyDescent="0.25">
      <c r="A10" s="46"/>
      <c r="B10" s="33" t="s">
        <v>14</v>
      </c>
      <c r="C10" s="38">
        <v>4.4288961387968362</v>
      </c>
      <c r="D10" s="38">
        <v>2.3000620751783014</v>
      </c>
      <c r="E10" s="38">
        <v>1.368746021141023</v>
      </c>
      <c r="F10" s="39">
        <v>2.7390302271959865</v>
      </c>
      <c r="K10" s="22"/>
      <c r="L10" s="22"/>
      <c r="M10" s="22"/>
      <c r="N10" s="22"/>
    </row>
    <row r="11" spans="1:14" x14ac:dyDescent="0.25">
      <c r="A11" s="46"/>
      <c r="B11" s="33" t="s">
        <v>15</v>
      </c>
      <c r="C11" s="38">
        <v>4.5274777918385523</v>
      </c>
      <c r="D11" s="38">
        <v>2.6412578098655164</v>
      </c>
      <c r="E11" s="38">
        <v>1.1175995046464176</v>
      </c>
      <c r="F11" s="39">
        <v>2.77760170688504</v>
      </c>
      <c r="K11" s="22"/>
      <c r="L11" s="22"/>
      <c r="M11" s="22"/>
      <c r="N11" s="22"/>
    </row>
    <row r="12" spans="1:14" x14ac:dyDescent="0.25">
      <c r="A12" s="48"/>
      <c r="B12" s="34" t="s">
        <v>16</v>
      </c>
      <c r="C12" s="40">
        <v>4.2394130948697342</v>
      </c>
      <c r="D12" s="40">
        <v>2.0422886363751829</v>
      </c>
      <c r="E12" s="40">
        <v>0.90039426518305388</v>
      </c>
      <c r="F12" s="41">
        <v>2.4179828975652384</v>
      </c>
      <c r="K12" s="22"/>
      <c r="L12" s="22"/>
      <c r="M12" s="22"/>
      <c r="N12" s="22"/>
    </row>
    <row r="13" spans="1:14" x14ac:dyDescent="0.25">
      <c r="A13" s="47" t="s">
        <v>62</v>
      </c>
      <c r="B13" s="32" t="s">
        <v>13</v>
      </c>
      <c r="C13" s="38">
        <v>4.1290065643403793</v>
      </c>
      <c r="D13" s="38">
        <v>2.2605029972232327</v>
      </c>
      <c r="E13" s="38">
        <v>1.2803027293688785</v>
      </c>
      <c r="F13" s="39">
        <v>2.5911412555354474</v>
      </c>
      <c r="K13" s="22"/>
      <c r="L13" s="22"/>
      <c r="M13" s="22"/>
      <c r="N13" s="22"/>
    </row>
    <row r="14" spans="1:14" ht="14.45" customHeight="1" x14ac:dyDescent="0.25">
      <c r="A14" s="46"/>
      <c r="B14" s="33" t="s">
        <v>14</v>
      </c>
      <c r="C14" s="38">
        <v>4.5081392079329046</v>
      </c>
      <c r="D14" s="38">
        <v>2.9829968032377345</v>
      </c>
      <c r="E14" s="38">
        <v>0.72426215711529029</v>
      </c>
      <c r="F14" s="39">
        <v>2.7170640965564545</v>
      </c>
      <c r="G14" s="37"/>
      <c r="H14" s="37"/>
      <c r="I14" s="37"/>
      <c r="J14" s="37"/>
      <c r="K14" s="22"/>
      <c r="L14" s="22"/>
      <c r="M14" s="22"/>
      <c r="N14" s="22"/>
    </row>
    <row r="15" spans="1:14" x14ac:dyDescent="0.25">
      <c r="A15" s="46"/>
      <c r="B15" s="33" t="s">
        <v>15</v>
      </c>
      <c r="C15" s="38">
        <v>4.7408762300824687</v>
      </c>
      <c r="D15" s="38">
        <v>3.4460401712368527</v>
      </c>
      <c r="E15" s="38">
        <v>0.91692441998150742</v>
      </c>
      <c r="F15" s="39">
        <v>2.9958747730083726</v>
      </c>
      <c r="G15" s="37"/>
      <c r="H15" s="37"/>
      <c r="I15" s="37"/>
      <c r="J15" s="37"/>
      <c r="K15" s="22"/>
      <c r="L15" s="22"/>
      <c r="M15" s="22"/>
      <c r="N15" s="22"/>
    </row>
    <row r="16" spans="1:14" x14ac:dyDescent="0.25">
      <c r="A16" s="48"/>
      <c r="B16" s="34" t="s">
        <v>16</v>
      </c>
      <c r="C16" s="42">
        <v>4.1022479365610387</v>
      </c>
      <c r="D16" s="40">
        <v>2.8454122238129052</v>
      </c>
      <c r="E16" s="40">
        <v>1.5818258702809882</v>
      </c>
      <c r="F16" s="41">
        <v>2.8276523573201615</v>
      </c>
      <c r="G16" s="37"/>
      <c r="H16" s="37"/>
      <c r="I16" s="37"/>
      <c r="J16" s="37"/>
      <c r="K16" s="22"/>
      <c r="L16" s="22"/>
      <c r="M16" s="22"/>
      <c r="N16" s="22"/>
    </row>
    <row r="17" spans="1:14" x14ac:dyDescent="0.25">
      <c r="A17" s="47" t="s">
        <v>63</v>
      </c>
      <c r="B17" s="32" t="s">
        <v>13</v>
      </c>
      <c r="C17" s="38">
        <v>3.714173231777544</v>
      </c>
      <c r="D17" s="38">
        <v>4.4632048619164841</v>
      </c>
      <c r="E17" s="38">
        <v>1.7226775844949334</v>
      </c>
      <c r="F17" s="39">
        <v>3.1820285466774489</v>
      </c>
      <c r="G17" s="37"/>
      <c r="H17" s="37"/>
      <c r="I17" s="37"/>
      <c r="J17" s="37"/>
      <c r="K17" s="22"/>
      <c r="L17" s="22"/>
      <c r="M17" s="22"/>
      <c r="N17" s="22"/>
    </row>
    <row r="18" spans="1:14" ht="14.45" customHeight="1" x14ac:dyDescent="0.25">
      <c r="A18" s="46"/>
      <c r="B18" s="33" t="s">
        <v>14</v>
      </c>
      <c r="C18" s="38">
        <v>3.7398212132524726</v>
      </c>
      <c r="D18" s="38">
        <v>3.0506346892243856</v>
      </c>
      <c r="E18" s="38">
        <v>2.2513140471823045</v>
      </c>
      <c r="F18" s="39">
        <v>3.0079153401182857</v>
      </c>
      <c r="G18" s="37"/>
      <c r="H18" s="37"/>
      <c r="I18" s="37"/>
      <c r="J18" s="37"/>
      <c r="K18" s="22"/>
      <c r="L18" s="22"/>
      <c r="M18" s="22"/>
      <c r="N18" s="22"/>
    </row>
    <row r="19" spans="1:14" x14ac:dyDescent="0.25">
      <c r="A19" s="46"/>
      <c r="B19" s="33" t="s">
        <v>15</v>
      </c>
      <c r="C19" s="38">
        <v>4.9158000666278765</v>
      </c>
      <c r="D19" s="38">
        <v>3.3024921136444236</v>
      </c>
      <c r="E19" s="38">
        <v>1.2738498540082415</v>
      </c>
      <c r="F19" s="39">
        <v>3.1492735482075709</v>
      </c>
      <c r="G19" s="37"/>
      <c r="H19" s="37"/>
      <c r="I19" s="37"/>
      <c r="J19" s="37"/>
      <c r="K19" s="22"/>
      <c r="L19" s="22"/>
      <c r="M19" s="22"/>
      <c r="N19" s="22"/>
    </row>
    <row r="20" spans="1:14" x14ac:dyDescent="0.25">
      <c r="A20" s="46"/>
      <c r="B20" s="34" t="s">
        <v>16</v>
      </c>
      <c r="C20" s="43">
        <v>4.1846454684668055</v>
      </c>
      <c r="D20" s="38">
        <v>3.4260366428013076</v>
      </c>
      <c r="E20" s="38">
        <v>1.2339842430275689</v>
      </c>
      <c r="F20" s="39">
        <v>2.8833706929013987</v>
      </c>
      <c r="G20" s="37"/>
      <c r="H20" s="37"/>
      <c r="I20" s="37"/>
      <c r="J20" s="37"/>
      <c r="K20" s="22"/>
      <c r="L20" s="22"/>
      <c r="M20" s="22"/>
      <c r="N20" s="22"/>
    </row>
    <row r="21" spans="1:14" x14ac:dyDescent="0.25">
      <c r="A21" s="47" t="s">
        <v>64</v>
      </c>
      <c r="B21" s="32" t="s">
        <v>13</v>
      </c>
      <c r="C21" s="44">
        <v>4.8454282247833032</v>
      </c>
      <c r="D21" s="44">
        <v>3.2678267935612597</v>
      </c>
      <c r="E21" s="44">
        <v>1.1419668638819409</v>
      </c>
      <c r="F21" s="45">
        <v>3.0267592215335042</v>
      </c>
      <c r="G21" s="37"/>
      <c r="H21" s="37"/>
      <c r="I21" s="37"/>
      <c r="J21" s="37"/>
      <c r="K21" s="22"/>
      <c r="L21" s="22"/>
      <c r="M21" s="22"/>
      <c r="N21" s="22"/>
    </row>
    <row r="22" spans="1:14" ht="14.45" customHeight="1" x14ac:dyDescent="0.25">
      <c r="A22" s="46"/>
      <c r="B22" s="33" t="s">
        <v>14</v>
      </c>
      <c r="C22" s="38">
        <v>4.2560828180180064</v>
      </c>
      <c r="D22" s="38">
        <v>3.6632221585906186</v>
      </c>
      <c r="E22" s="38">
        <v>2.0622740123212417</v>
      </c>
      <c r="F22" s="39">
        <v>3.268404941911069</v>
      </c>
      <c r="G22" s="37"/>
      <c r="H22" s="37"/>
      <c r="I22" s="37"/>
      <c r="J22" s="37"/>
      <c r="K22" s="22"/>
      <c r="L22" s="22"/>
      <c r="M22" s="22"/>
      <c r="N22" s="22"/>
    </row>
    <row r="23" spans="1:14" x14ac:dyDescent="0.25">
      <c r="A23" s="46"/>
      <c r="B23" s="33" t="s">
        <v>15</v>
      </c>
      <c r="C23" s="38">
        <v>4.7398004721821225</v>
      </c>
      <c r="D23" s="38">
        <v>3.9355642498885608</v>
      </c>
      <c r="E23" s="38">
        <v>1.7941065898823858</v>
      </c>
      <c r="F23" s="39">
        <v>3.3983997777495318</v>
      </c>
    </row>
    <row r="24" spans="1:14" x14ac:dyDescent="0.25">
      <c r="A24" s="48"/>
      <c r="B24" s="34" t="s">
        <v>16</v>
      </c>
      <c r="C24" s="40">
        <v>4.6179001533923199</v>
      </c>
      <c r="D24" s="40">
        <v>3.4751423200041653</v>
      </c>
      <c r="E24" s="40">
        <v>2.1404035768133807</v>
      </c>
      <c r="F24" s="41">
        <v>3.3668202907418801</v>
      </c>
    </row>
    <row r="25" spans="1:14" x14ac:dyDescent="0.25">
      <c r="A25" s="46">
        <v>2026</v>
      </c>
      <c r="B25" s="32" t="s">
        <v>59</v>
      </c>
      <c r="C25" s="38">
        <v>5.132804819428757</v>
      </c>
      <c r="D25" s="38">
        <v>3.6716832648912221</v>
      </c>
      <c r="E25" s="38">
        <v>1.4095542371265597</v>
      </c>
      <c r="F25" s="39">
        <v>3.2868043994549221</v>
      </c>
    </row>
    <row r="26" spans="1:14" x14ac:dyDescent="0.25">
      <c r="A26" s="46"/>
      <c r="B26" s="33" t="s">
        <v>14</v>
      </c>
      <c r="C26" s="38">
        <v>5.2701316041277515</v>
      </c>
      <c r="D26" s="38">
        <v>3.147886724091753</v>
      </c>
      <c r="E26" s="38">
        <v>1.1177060656839162</v>
      </c>
      <c r="F26" s="39">
        <v>3.1237263667382869</v>
      </c>
    </row>
  </sheetData>
  <mergeCells count="10">
    <mergeCell ref="A21:A24"/>
    <mergeCell ref="A25:A26"/>
    <mergeCell ref="A1:F1"/>
    <mergeCell ref="C3:F3"/>
    <mergeCell ref="A3:A4"/>
    <mergeCell ref="B3:B4"/>
    <mergeCell ref="A5:A8"/>
    <mergeCell ref="A9:A12"/>
    <mergeCell ref="A13:A16"/>
    <mergeCell ref="A17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2" t="s">
        <v>0</v>
      </c>
      <c r="B1" s="65" t="s">
        <v>1</v>
      </c>
      <c r="C1" s="56" t="s">
        <v>22</v>
      </c>
      <c r="D1" s="56" t="s">
        <v>33</v>
      </c>
    </row>
    <row r="2" spans="1:19" x14ac:dyDescent="0.25">
      <c r="A2" s="63"/>
      <c r="B2" s="66"/>
      <c r="C2" s="57"/>
      <c r="D2" s="57"/>
    </row>
    <row r="3" spans="1:19" x14ac:dyDescent="0.25">
      <c r="A3" s="64"/>
      <c r="B3" s="67"/>
      <c r="C3" s="58"/>
      <c r="D3" s="58"/>
    </row>
    <row r="4" spans="1:19" x14ac:dyDescent="0.25">
      <c r="A4" s="59">
        <v>2017</v>
      </c>
      <c r="B4" s="4" t="s">
        <v>13</v>
      </c>
      <c r="C4" s="6">
        <v>211199.014393419</v>
      </c>
      <c r="D4" s="6">
        <v>5082.4470895367695</v>
      </c>
      <c r="S4" s="21"/>
    </row>
    <row r="5" spans="1:19" x14ac:dyDescent="0.25">
      <c r="A5" s="60"/>
      <c r="B5" s="3" t="s">
        <v>14</v>
      </c>
      <c r="C5" s="7">
        <v>214926.773563097</v>
      </c>
      <c r="D5" s="7">
        <v>4950.0623977599998</v>
      </c>
      <c r="S5" s="21"/>
    </row>
    <row r="6" spans="1:19" x14ac:dyDescent="0.25">
      <c r="A6" s="60"/>
      <c r="B6" s="3" t="s">
        <v>15</v>
      </c>
      <c r="C6" s="7">
        <v>217256.93371883102</v>
      </c>
      <c r="D6" s="7">
        <v>4530.0801825427816</v>
      </c>
      <c r="S6" s="21"/>
    </row>
    <row r="7" spans="1:19" x14ac:dyDescent="0.25">
      <c r="A7" s="61"/>
      <c r="B7" s="5" t="s">
        <v>16</v>
      </c>
      <c r="C7" s="8">
        <v>219156.84240999509</v>
      </c>
      <c r="D7" s="8">
        <v>3642.5716840405203</v>
      </c>
      <c r="S7" s="21"/>
    </row>
    <row r="8" spans="1:19" x14ac:dyDescent="0.25">
      <c r="A8" s="59">
        <v>2018</v>
      </c>
      <c r="B8" s="3" t="s">
        <v>13</v>
      </c>
      <c r="C8" s="6">
        <v>222980.991838847</v>
      </c>
      <c r="D8" s="6">
        <v>5887.0475925769988</v>
      </c>
      <c r="S8" s="21"/>
    </row>
    <row r="9" spans="1:19" x14ac:dyDescent="0.25">
      <c r="A9" s="60"/>
      <c r="B9" s="3" t="s">
        <v>14</v>
      </c>
      <c r="C9" s="7">
        <v>227527.98745633499</v>
      </c>
      <c r="D9" s="7">
        <v>6067.1464024889001</v>
      </c>
      <c r="S9" s="21"/>
    </row>
    <row r="10" spans="1:19" x14ac:dyDescent="0.25">
      <c r="A10" s="60"/>
      <c r="B10" s="3" t="s">
        <v>15</v>
      </c>
      <c r="C10" s="7">
        <v>230092.19</v>
      </c>
      <c r="D10" s="7">
        <v>6314.31</v>
      </c>
      <c r="S10" s="21"/>
    </row>
    <row r="11" spans="1:19" x14ac:dyDescent="0.25">
      <c r="A11" s="61"/>
      <c r="B11" s="5" t="s">
        <v>16</v>
      </c>
      <c r="C11" s="8">
        <v>239255.34909658492</v>
      </c>
      <c r="D11" s="8">
        <v>6781.2138903010491</v>
      </c>
      <c r="S11" s="21"/>
    </row>
    <row r="12" spans="1:19" x14ac:dyDescent="0.25">
      <c r="A12" s="59">
        <v>2019</v>
      </c>
      <c r="B12" s="3" t="s">
        <v>13</v>
      </c>
      <c r="C12" s="6">
        <v>244075.71023319906</v>
      </c>
      <c r="D12" s="6">
        <v>6237.4061952255843</v>
      </c>
      <c r="S12" s="21"/>
    </row>
    <row r="13" spans="1:19" x14ac:dyDescent="0.25">
      <c r="A13" s="60"/>
      <c r="B13" s="3" t="s">
        <v>14</v>
      </c>
      <c r="C13" s="7">
        <v>236560.93902995795</v>
      </c>
      <c r="D13" s="7">
        <v>6754.7015740487495</v>
      </c>
      <c r="S13" s="21"/>
    </row>
    <row r="14" spans="1:19" x14ac:dyDescent="0.25">
      <c r="A14" s="60"/>
      <c r="B14" s="3" t="s">
        <v>15</v>
      </c>
      <c r="C14" s="7">
        <v>239636.29660380003</v>
      </c>
      <c r="D14" s="7">
        <v>5790.2752810390002</v>
      </c>
      <c r="S14" s="21"/>
    </row>
    <row r="15" spans="1:19" x14ac:dyDescent="0.25">
      <c r="A15" s="61"/>
      <c r="B15" s="5" t="s">
        <v>16</v>
      </c>
      <c r="C15" s="8">
        <v>242080.13406225899</v>
      </c>
      <c r="D15" s="8">
        <v>5444.0549529645796</v>
      </c>
      <c r="S15" s="21"/>
    </row>
    <row r="16" spans="1:19" x14ac:dyDescent="0.25">
      <c r="A16" s="59">
        <v>2020</v>
      </c>
      <c r="B16" s="3" t="s">
        <v>13</v>
      </c>
      <c r="C16" s="6">
        <v>246644.82860395004</v>
      </c>
      <c r="D16" s="6">
        <v>3507.343390519381</v>
      </c>
      <c r="S16" s="21"/>
    </row>
    <row r="17" spans="1:19" x14ac:dyDescent="0.25">
      <c r="A17" s="60"/>
      <c r="B17" s="3" t="s">
        <v>14</v>
      </c>
      <c r="C17" s="7">
        <v>244400.01721129505</v>
      </c>
      <c r="D17" s="7">
        <v>3642.7182487055697</v>
      </c>
      <c r="S17" s="21"/>
    </row>
    <row r="18" spans="1:19" x14ac:dyDescent="0.25">
      <c r="A18" s="60"/>
      <c r="B18" s="3" t="s">
        <v>15</v>
      </c>
      <c r="C18" s="7">
        <v>242184.56900632504</v>
      </c>
      <c r="D18" s="7">
        <v>4802.1660286989199</v>
      </c>
      <c r="S18" s="21"/>
    </row>
    <row r="19" spans="1:19" x14ac:dyDescent="0.25">
      <c r="A19" s="61"/>
      <c r="B19" s="5" t="s">
        <v>16</v>
      </c>
      <c r="C19" s="8">
        <v>242562.17186618698</v>
      </c>
      <c r="D19" s="8">
        <v>4226.2235546933289</v>
      </c>
      <c r="S19" s="21"/>
    </row>
    <row r="20" spans="1:19" x14ac:dyDescent="0.25">
      <c r="A20" s="59">
        <v>2021</v>
      </c>
      <c r="B20" s="3" t="s">
        <v>13</v>
      </c>
      <c r="C20" s="6">
        <v>241818.17142833903</v>
      </c>
      <c r="D20" s="6">
        <v>3454.0795886854203</v>
      </c>
      <c r="S20" s="21"/>
    </row>
    <row r="21" spans="1:19" x14ac:dyDescent="0.25">
      <c r="A21" s="60"/>
      <c r="B21" s="3" t="s">
        <v>14</v>
      </c>
      <c r="C21" s="7">
        <v>242255.65252360801</v>
      </c>
      <c r="D21" s="7">
        <v>5936.9053307269487</v>
      </c>
      <c r="S21" s="21"/>
    </row>
    <row r="22" spans="1:19" x14ac:dyDescent="0.25">
      <c r="A22" s="60"/>
      <c r="B22" s="3" t="s">
        <v>15</v>
      </c>
      <c r="C22" s="7">
        <v>239500.13330625498</v>
      </c>
      <c r="D22" s="7">
        <v>6423.4917997440025</v>
      </c>
      <c r="S22" s="21"/>
    </row>
    <row r="23" spans="1:19" x14ac:dyDescent="0.25">
      <c r="A23" s="61"/>
      <c r="B23" s="5" t="s">
        <v>16</v>
      </c>
      <c r="C23" s="8">
        <v>242211.88810653705</v>
      </c>
      <c r="D23" s="8">
        <v>5635.2053204842705</v>
      </c>
      <c r="S23" s="21"/>
    </row>
    <row r="24" spans="1:19" x14ac:dyDescent="0.25">
      <c r="A24" s="59">
        <v>2022</v>
      </c>
      <c r="B24" s="3" t="s">
        <v>13</v>
      </c>
      <c r="C24" s="6">
        <v>243612.69038287399</v>
      </c>
      <c r="D24" s="6">
        <v>6306.2967995690915</v>
      </c>
      <c r="S24" s="21"/>
    </row>
    <row r="25" spans="1:19" x14ac:dyDescent="0.25">
      <c r="A25" s="60"/>
      <c r="B25" s="3" t="s">
        <v>14</v>
      </c>
      <c r="C25" s="7">
        <v>248385.25531075307</v>
      </c>
      <c r="D25" s="7">
        <v>7033.9045880392814</v>
      </c>
      <c r="S25" s="21"/>
    </row>
    <row r="26" spans="1:19" x14ac:dyDescent="0.25">
      <c r="A26" s="60"/>
      <c r="B26" s="3" t="s">
        <v>15</v>
      </c>
      <c r="C26" s="7">
        <v>251478.61430704396</v>
      </c>
      <c r="D26" s="7">
        <v>7224.6647797187788</v>
      </c>
      <c r="S26" s="21"/>
    </row>
    <row r="27" spans="1:19" x14ac:dyDescent="0.25">
      <c r="A27" s="61"/>
      <c r="B27" s="5" t="s">
        <v>16</v>
      </c>
      <c r="C27" s="8">
        <v>254829.75100653805</v>
      </c>
      <c r="D27" s="8">
        <v>6406.9339225141102</v>
      </c>
      <c r="S27" s="21"/>
    </row>
    <row r="28" spans="1:19" x14ac:dyDescent="0.25">
      <c r="A28" s="59">
        <v>2023</v>
      </c>
      <c r="B28" s="3" t="s">
        <v>13</v>
      </c>
      <c r="C28" s="6">
        <v>256570.57866063245</v>
      </c>
      <c r="D28" s="6">
        <v>6794.9055957495575</v>
      </c>
      <c r="S28" s="21"/>
    </row>
    <row r="29" spans="1:19" x14ac:dyDescent="0.25">
      <c r="A29" s="60"/>
      <c r="B29" s="3" t="s">
        <v>14</v>
      </c>
      <c r="C29" s="7">
        <v>259274.93604609108</v>
      </c>
      <c r="D29" s="7">
        <v>7116.7107278728499</v>
      </c>
      <c r="S29" s="21"/>
    </row>
    <row r="30" spans="1:19" x14ac:dyDescent="0.25">
      <c r="A30" s="60"/>
      <c r="B30" s="3" t="s">
        <v>15</v>
      </c>
      <c r="C30" s="7">
        <v>261633.45787370813</v>
      </c>
      <c r="D30" s="7">
        <v>8013.2566541249726</v>
      </c>
      <c r="S30" s="21"/>
    </row>
    <row r="31" spans="1:19" x14ac:dyDescent="0.25">
      <c r="A31" s="61"/>
      <c r="B31" s="5" t="s">
        <v>16</v>
      </c>
      <c r="C31" s="8">
        <v>263660.92737907835</v>
      </c>
      <c r="D31" s="8">
        <v>7629.6475992240139</v>
      </c>
      <c r="S31" s="21"/>
    </row>
    <row r="32" spans="1:19" x14ac:dyDescent="0.25">
      <c r="A32" s="59">
        <v>2024</v>
      </c>
      <c r="B32" s="3" t="s">
        <v>13</v>
      </c>
      <c r="C32" s="6">
        <v>264379.08806693013</v>
      </c>
      <c r="D32" s="6">
        <v>8694.0523449859975</v>
      </c>
      <c r="S32" s="21"/>
    </row>
    <row r="33" spans="1:25" x14ac:dyDescent="0.25">
      <c r="A33" s="60"/>
      <c r="B33" s="3" t="s">
        <v>14</v>
      </c>
      <c r="C33" s="7">
        <v>265970.68374508654</v>
      </c>
      <c r="D33" s="7">
        <v>8092.2134056279992</v>
      </c>
    </row>
    <row r="34" spans="1:25" x14ac:dyDescent="0.25">
      <c r="A34" s="60"/>
      <c r="B34" s="3" t="s">
        <v>15</v>
      </c>
      <c r="C34" s="7">
        <v>268101.02016601653</v>
      </c>
      <c r="D34" s="7">
        <v>8579.290348675655</v>
      </c>
    </row>
    <row r="35" spans="1:25" x14ac:dyDescent="0.25">
      <c r="B35" s="3" t="s">
        <v>16</v>
      </c>
      <c r="C35" s="7">
        <v>268932.25568449264</v>
      </c>
      <c r="D35" s="7">
        <v>7891.8375644273501</v>
      </c>
    </row>
    <row r="40" spans="1:25" x14ac:dyDescent="0.25">
      <c r="B40" t="s">
        <v>34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40</v>
      </c>
      <c r="I40" t="s">
        <v>41</v>
      </c>
      <c r="J40" t="s">
        <v>42</v>
      </c>
      <c r="K40" t="s">
        <v>43</v>
      </c>
      <c r="L40" t="s">
        <v>44</v>
      </c>
      <c r="M40" t="s">
        <v>45</v>
      </c>
      <c r="N40" t="s">
        <v>46</v>
      </c>
      <c r="O40" t="s">
        <v>47</v>
      </c>
      <c r="P40" t="s">
        <v>48</v>
      </c>
      <c r="Q40" t="s">
        <v>49</v>
      </c>
      <c r="R40" t="s">
        <v>50</v>
      </c>
      <c r="S40" t="s">
        <v>51</v>
      </c>
      <c r="T40" t="s">
        <v>52</v>
      </c>
      <c r="U40" t="s">
        <v>53</v>
      </c>
      <c r="V40" t="s">
        <v>54</v>
      </c>
      <c r="W40" t="s">
        <v>55</v>
      </c>
      <c r="X40" t="s">
        <v>56</v>
      </c>
      <c r="Y40" t="s">
        <v>57</v>
      </c>
    </row>
    <row r="41" spans="1:25" x14ac:dyDescent="0.25">
      <c r="A41" t="s">
        <v>22</v>
      </c>
      <c r="B41" s="21">
        <f>C12</f>
        <v>244075.71023319906</v>
      </c>
      <c r="C41" s="21">
        <f>$C13</f>
        <v>236560.93902995795</v>
      </c>
      <c r="D41" s="21">
        <f>C14</f>
        <v>239636.29660380003</v>
      </c>
      <c r="E41" s="21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1">
        <f>C28</f>
        <v>256570.57866063245</v>
      </c>
      <c r="S41" s="21">
        <f>C29</f>
        <v>259274.93604609108</v>
      </c>
      <c r="T41" s="21">
        <f>C30</f>
        <v>261633.45787370813</v>
      </c>
      <c r="U41" s="21">
        <f>C31</f>
        <v>263660.92737907835</v>
      </c>
      <c r="V41" s="21">
        <f>C32</f>
        <v>264379.08806693013</v>
      </c>
      <c r="W41" s="21">
        <f>C33</f>
        <v>265970.68374508654</v>
      </c>
      <c r="X41" s="21">
        <f>C34</f>
        <v>268101.02016601653</v>
      </c>
      <c r="Y41">
        <f>C35</f>
        <v>268932.25568449264</v>
      </c>
    </row>
    <row r="42" spans="1:25" x14ac:dyDescent="0.25">
      <c r="A42" t="s">
        <v>33</v>
      </c>
      <c r="B42" s="21">
        <f>D12</f>
        <v>6237.4061952255843</v>
      </c>
      <c r="C42" s="21">
        <f>$D13</f>
        <v>6754.7015740487495</v>
      </c>
      <c r="D42" s="21">
        <f>D14</f>
        <v>5790.2752810390002</v>
      </c>
      <c r="E42" s="21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1">
        <f>D28</f>
        <v>6794.9055957495575</v>
      </c>
      <c r="S42" s="21">
        <f>D29</f>
        <v>7116.7107278728499</v>
      </c>
      <c r="T42" s="21">
        <f>D30</f>
        <v>8013.2566541249726</v>
      </c>
      <c r="U42" s="21">
        <f>D31</f>
        <v>7629.6475992240139</v>
      </c>
      <c r="V42" s="21">
        <f>D32</f>
        <v>8694.0523449859975</v>
      </c>
      <c r="W42" s="21">
        <f>D33</f>
        <v>8092.2134056279992</v>
      </c>
      <c r="X42" s="21">
        <f>D34</f>
        <v>8579.290348675655</v>
      </c>
      <c r="Y42" s="21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9"/>
    <col min="2" max="2" width="19.42578125" style="9" customWidth="1"/>
    <col min="3" max="16384" width="8.85546875" style="2"/>
  </cols>
  <sheetData>
    <row r="1" spans="1:11" s="9" customFormat="1" x14ac:dyDescent="0.25">
      <c r="A1" s="10"/>
      <c r="B1" s="10"/>
      <c r="C1" s="69" t="s">
        <v>53</v>
      </c>
      <c r="D1" s="70"/>
      <c r="E1" s="68" t="s">
        <v>57</v>
      </c>
      <c r="F1" s="68"/>
    </row>
    <row r="2" spans="1:11" x14ac:dyDescent="0.25">
      <c r="A2" s="10"/>
      <c r="B2" s="10"/>
      <c r="C2" s="10" t="s">
        <v>15</v>
      </c>
      <c r="D2" s="10" t="s">
        <v>32</v>
      </c>
      <c r="E2" s="10" t="s">
        <v>16</v>
      </c>
      <c r="F2" s="10" t="s">
        <v>32</v>
      </c>
    </row>
    <row r="3" spans="1:11" s="9" customFormat="1" ht="33.75" x14ac:dyDescent="0.25">
      <c r="A3" s="10" t="s">
        <v>2</v>
      </c>
      <c r="B3" s="11" t="s">
        <v>23</v>
      </c>
      <c r="C3" s="12">
        <v>720.22497418300054</v>
      </c>
      <c r="D3" s="14">
        <f>C3/$C$12</f>
        <v>9.439819661608663E-2</v>
      </c>
      <c r="E3" s="12">
        <v>621.53165888056003</v>
      </c>
      <c r="F3" s="14">
        <f>(E3)/$E$12</f>
        <v>7.875626605419872E-2</v>
      </c>
      <c r="G3" s="25"/>
      <c r="H3" s="9">
        <f>D3*100</f>
        <v>9.4398196616086629</v>
      </c>
      <c r="I3" s="9">
        <f>F3*100</f>
        <v>7.875626605419872</v>
      </c>
      <c r="J3" s="9">
        <f>ROUND(H3,1)</f>
        <v>9.4</v>
      </c>
      <c r="K3" s="9">
        <f>ROUND(I3,1)</f>
        <v>7.9</v>
      </c>
    </row>
    <row r="4" spans="1:11" x14ac:dyDescent="0.25">
      <c r="A4" s="10" t="s">
        <v>3</v>
      </c>
      <c r="B4" s="11" t="s">
        <v>12</v>
      </c>
      <c r="C4" s="12">
        <v>474.09525205900007</v>
      </c>
      <c r="D4" s="14">
        <f t="shared" ref="D4:D11" si="0">C4/$C$12</f>
        <v>6.2138551734318578E-2</v>
      </c>
      <c r="E4" s="12">
        <v>529.00973735799994</v>
      </c>
      <c r="F4" s="14">
        <f t="shared" ref="F4:F11" si="1">(E4)/$E$12</f>
        <v>6.7032517210253315E-2</v>
      </c>
      <c r="G4" s="25"/>
      <c r="H4" s="9">
        <f t="shared" ref="H4:H11" si="2">D4*100</f>
        <v>6.2138551734318579</v>
      </c>
      <c r="I4" s="9">
        <f t="shared" ref="I4:I11" si="3">F4*100</f>
        <v>6.7032517210253317</v>
      </c>
      <c r="J4" s="9">
        <f t="shared" ref="J4:J11" si="4">ROUND(H4,1)</f>
        <v>6.2</v>
      </c>
      <c r="K4" s="9">
        <f t="shared" ref="K4:K11" si="5">ROUND(I4,1)</f>
        <v>6.7</v>
      </c>
    </row>
    <row r="5" spans="1:11" ht="56.25" x14ac:dyDescent="0.25">
      <c r="A5" s="10" t="s">
        <v>4</v>
      </c>
      <c r="B5" s="11" t="s">
        <v>24</v>
      </c>
      <c r="C5" s="12">
        <v>2180.6814626450005</v>
      </c>
      <c r="D5" s="14">
        <f t="shared" si="0"/>
        <v>0.28581680009267979</v>
      </c>
      <c r="E5" s="12">
        <v>1978.0306547929606</v>
      </c>
      <c r="F5" s="14">
        <f>(E5)/$E$12</f>
        <v>0.25064259605506606</v>
      </c>
      <c r="G5" s="25"/>
      <c r="H5" s="9">
        <f t="shared" si="2"/>
        <v>28.581680009267981</v>
      </c>
      <c r="I5" s="9">
        <f t="shared" si="3"/>
        <v>25.064259605506606</v>
      </c>
      <c r="J5" s="9">
        <f t="shared" si="4"/>
        <v>28.6</v>
      </c>
      <c r="K5" s="9">
        <f t="shared" si="5"/>
        <v>25.1</v>
      </c>
    </row>
    <row r="6" spans="1:11" ht="22.5" x14ac:dyDescent="0.25">
      <c r="A6" s="10" t="s">
        <v>5</v>
      </c>
      <c r="B6" s="11" t="s">
        <v>25</v>
      </c>
      <c r="C6" s="12">
        <v>632.02252336299989</v>
      </c>
      <c r="D6" s="14">
        <f t="shared" si="0"/>
        <v>8.2837708445050853E-2</v>
      </c>
      <c r="E6" s="12">
        <v>702.75085065600001</v>
      </c>
      <c r="F6" s="14">
        <f t="shared" si="1"/>
        <v>8.9047809831219363E-2</v>
      </c>
      <c r="G6" s="25"/>
      <c r="H6" s="9">
        <f t="shared" si="2"/>
        <v>8.2837708445050851</v>
      </c>
      <c r="I6" s="9">
        <f t="shared" si="3"/>
        <v>8.9047809831219364</v>
      </c>
      <c r="J6" s="9">
        <f t="shared" si="4"/>
        <v>8.3000000000000007</v>
      </c>
      <c r="K6" s="9">
        <f t="shared" si="5"/>
        <v>8.9</v>
      </c>
    </row>
    <row r="7" spans="1:11" ht="22.5" x14ac:dyDescent="0.25">
      <c r="A7" s="10" t="s">
        <v>6</v>
      </c>
      <c r="B7" s="11" t="s">
        <v>26</v>
      </c>
      <c r="C7" s="12">
        <v>408.55773005299994</v>
      </c>
      <c r="D7" s="14">
        <f t="shared" si="0"/>
        <v>5.3548702576322625E-2</v>
      </c>
      <c r="E7" s="12">
        <v>414.50767054262013</v>
      </c>
      <c r="F7" s="14">
        <f t="shared" si="1"/>
        <v>5.2523593796585923E-2</v>
      </c>
      <c r="G7" s="25"/>
      <c r="H7" s="9">
        <f t="shared" si="2"/>
        <v>5.3548702576322622</v>
      </c>
      <c r="I7" s="9">
        <f t="shared" si="3"/>
        <v>5.2523593796585919</v>
      </c>
      <c r="J7" s="9">
        <f t="shared" si="4"/>
        <v>5.4</v>
      </c>
      <c r="K7" s="9">
        <f t="shared" si="5"/>
        <v>5.3</v>
      </c>
    </row>
    <row r="8" spans="1:11" x14ac:dyDescent="0.25">
      <c r="A8" s="10" t="s">
        <v>7</v>
      </c>
      <c r="B8" s="11" t="s">
        <v>27</v>
      </c>
      <c r="C8" s="12">
        <v>102.55580867700002</v>
      </c>
      <c r="D8" s="14">
        <f t="shared" si="0"/>
        <v>1.3441749090407637E-2</v>
      </c>
      <c r="E8" s="12">
        <v>126.66473911200001</v>
      </c>
      <c r="F8" s="14">
        <f>(E8)/$E$12</f>
        <v>1.6050094553763296E-2</v>
      </c>
      <c r="G8" s="25"/>
      <c r="H8" s="9">
        <f t="shared" si="2"/>
        <v>1.3441749090407638</v>
      </c>
      <c r="I8" s="9">
        <f t="shared" si="3"/>
        <v>1.6050094553763297</v>
      </c>
      <c r="J8" s="9">
        <f t="shared" si="4"/>
        <v>1.3</v>
      </c>
      <c r="K8" s="9">
        <f t="shared" si="5"/>
        <v>1.6</v>
      </c>
    </row>
    <row r="9" spans="1:11" ht="56.25" x14ac:dyDescent="0.25">
      <c r="A9" s="10" t="s">
        <v>8</v>
      </c>
      <c r="B9" s="11" t="s">
        <v>28</v>
      </c>
      <c r="C9" s="12">
        <v>1753.756771889</v>
      </c>
      <c r="D9" s="14">
        <f t="shared" si="0"/>
        <v>0.22986078309401498</v>
      </c>
      <c r="E9" s="12">
        <v>2226.4047116520783</v>
      </c>
      <c r="F9" s="14">
        <f t="shared" si="1"/>
        <v>0.28211486785886875</v>
      </c>
      <c r="G9" s="25"/>
      <c r="H9" s="9">
        <f t="shared" si="2"/>
        <v>22.986078309401499</v>
      </c>
      <c r="I9" s="9">
        <f t="shared" si="3"/>
        <v>28.211486785886876</v>
      </c>
      <c r="J9" s="9">
        <f t="shared" si="4"/>
        <v>23</v>
      </c>
      <c r="K9" s="9">
        <f t="shared" si="5"/>
        <v>28.2</v>
      </c>
    </row>
    <row r="10" spans="1:11" ht="45" x14ac:dyDescent="0.25">
      <c r="A10" s="10" t="s">
        <v>9</v>
      </c>
      <c r="B10" s="11" t="s">
        <v>29</v>
      </c>
      <c r="C10" s="12">
        <v>770.22638937499983</v>
      </c>
      <c r="D10" s="14">
        <f t="shared" si="0"/>
        <v>0.10095176472545578</v>
      </c>
      <c r="E10" s="12">
        <v>682.69790250568008</v>
      </c>
      <c r="F10" s="14">
        <f t="shared" si="1"/>
        <v>8.6506836580488869E-2</v>
      </c>
      <c r="G10" s="25"/>
      <c r="H10" s="9">
        <f t="shared" si="2"/>
        <v>10.095176472545578</v>
      </c>
      <c r="I10" s="9">
        <f t="shared" si="3"/>
        <v>8.6506836580488873</v>
      </c>
      <c r="J10" s="9">
        <f t="shared" si="4"/>
        <v>10.1</v>
      </c>
      <c r="K10" s="9">
        <f t="shared" si="5"/>
        <v>8.6999999999999993</v>
      </c>
    </row>
    <row r="11" spans="1:11" ht="33.75" x14ac:dyDescent="0.25">
      <c r="A11" s="10" t="s">
        <v>10</v>
      </c>
      <c r="B11" s="11" t="s">
        <v>30</v>
      </c>
      <c r="C11" s="12">
        <v>587.52668697999979</v>
      </c>
      <c r="D11" s="14">
        <f t="shared" si="0"/>
        <v>7.7005743625663162E-2</v>
      </c>
      <c r="E11" s="12">
        <v>610.2396389274403</v>
      </c>
      <c r="F11" s="14">
        <f t="shared" si="1"/>
        <v>7.7325418059554382E-2</v>
      </c>
      <c r="G11" s="25"/>
      <c r="H11" s="9">
        <f t="shared" si="2"/>
        <v>7.7005743625663161</v>
      </c>
      <c r="I11" s="9">
        <f t="shared" si="3"/>
        <v>7.7325418059554378</v>
      </c>
      <c r="J11" s="9">
        <f t="shared" si="4"/>
        <v>7.7</v>
      </c>
      <c r="K11" s="9">
        <f t="shared" si="5"/>
        <v>7.7</v>
      </c>
    </row>
    <row r="12" spans="1:11" x14ac:dyDescent="0.25">
      <c r="A12" s="10" t="s">
        <v>11</v>
      </c>
      <c r="B12" s="11" t="s">
        <v>31</v>
      </c>
      <c r="C12" s="12">
        <v>7629.6475992240003</v>
      </c>
      <c r="D12" s="12"/>
      <c r="E12" s="12">
        <v>7891.8375644273501</v>
      </c>
      <c r="F12" s="13"/>
    </row>
    <row r="21" spans="1:10" customFormat="1" ht="15" x14ac:dyDescent="0.25">
      <c r="B21" t="s">
        <v>23</v>
      </c>
      <c r="C21" t="s">
        <v>12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I21" t="s">
        <v>29</v>
      </c>
      <c r="J21" t="s">
        <v>30</v>
      </c>
    </row>
    <row r="23" spans="1:10" s="26" customFormat="1" ht="15" x14ac:dyDescent="0.25">
      <c r="A23" s="29" t="str">
        <f>C1</f>
        <v>Q4 2023</v>
      </c>
      <c r="B23" s="27">
        <f>ROUND(B33,1)</f>
        <v>9.4</v>
      </c>
      <c r="C23" s="27">
        <f t="shared" ref="C23:J23" si="6">ROUND(C33,1)</f>
        <v>6.2</v>
      </c>
      <c r="D23" s="27">
        <f t="shared" si="6"/>
        <v>28.6</v>
      </c>
      <c r="E23" s="27">
        <f t="shared" si="6"/>
        <v>8.3000000000000007</v>
      </c>
      <c r="F23" s="27">
        <f t="shared" si="6"/>
        <v>5.4</v>
      </c>
      <c r="G23" s="27">
        <f t="shared" si="6"/>
        <v>1.3</v>
      </c>
      <c r="H23" s="27">
        <f t="shared" si="6"/>
        <v>23</v>
      </c>
      <c r="I23" s="27">
        <f t="shared" si="6"/>
        <v>10.1</v>
      </c>
      <c r="J23" s="27">
        <f t="shared" si="6"/>
        <v>7.7</v>
      </c>
    </row>
    <row r="24" spans="1:10" customFormat="1" ht="15" x14ac:dyDescent="0.25">
      <c r="A24" s="30" t="str">
        <f>E1</f>
        <v>Q4 2024</v>
      </c>
      <c r="B24" s="28">
        <f>ROUND(B34,1)</f>
        <v>7.9</v>
      </c>
      <c r="C24" s="28">
        <f t="shared" ref="C24:J24" si="7">ROUND(C34,1)</f>
        <v>6.7</v>
      </c>
      <c r="D24" s="28">
        <f t="shared" si="7"/>
        <v>25.1</v>
      </c>
      <c r="E24" s="28">
        <f t="shared" si="7"/>
        <v>8.9</v>
      </c>
      <c r="F24" s="28">
        <f t="shared" si="7"/>
        <v>5.3</v>
      </c>
      <c r="G24" s="28">
        <f t="shared" si="7"/>
        <v>1.6</v>
      </c>
      <c r="H24" s="28">
        <f t="shared" si="7"/>
        <v>28.2</v>
      </c>
      <c r="I24" s="28">
        <f t="shared" si="7"/>
        <v>8.6999999999999993</v>
      </c>
      <c r="J24" s="28">
        <f t="shared" si="7"/>
        <v>7.7</v>
      </c>
    </row>
    <row r="25" spans="1:10" customFormat="1" ht="15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customFormat="1" ht="15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1:10" customFormat="1" ht="15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0" customFormat="1" ht="15" x14ac:dyDescent="0.25">
      <c r="B28" s="24"/>
      <c r="C28" s="24"/>
      <c r="D28" s="24"/>
      <c r="E28" s="24"/>
      <c r="F28" s="24"/>
      <c r="G28" s="24"/>
      <c r="H28" s="24"/>
      <c r="I28" s="24"/>
      <c r="J28" s="24"/>
    </row>
    <row r="29" spans="1:10" customFormat="1" ht="15" x14ac:dyDescent="0.25">
      <c r="B29" s="24"/>
      <c r="C29" s="24"/>
      <c r="D29" s="24"/>
      <c r="E29" s="24"/>
      <c r="F29" s="24"/>
      <c r="G29" s="24"/>
      <c r="H29" s="24"/>
      <c r="I29" s="24"/>
      <c r="J29" s="24"/>
    </row>
    <row r="30" spans="1:10" customFormat="1" ht="15" x14ac:dyDescent="0.25">
      <c r="B30" s="24"/>
      <c r="C30" s="24"/>
      <c r="D30" s="24"/>
      <c r="E30" s="24"/>
      <c r="F30" s="24"/>
      <c r="G30" s="24"/>
      <c r="H30" s="24"/>
      <c r="I30" s="24"/>
      <c r="J30" s="24"/>
    </row>
    <row r="31" spans="1:10" customFormat="1" ht="15" x14ac:dyDescent="0.25">
      <c r="B31" s="24"/>
      <c r="C31" s="24"/>
      <c r="D31" s="24"/>
      <c r="E31" s="24"/>
      <c r="F31" s="24"/>
      <c r="G31" s="24"/>
      <c r="H31" s="24"/>
      <c r="I31" s="24"/>
      <c r="J31" s="24"/>
    </row>
    <row r="32" spans="1:10" customFormat="1" ht="15" x14ac:dyDescent="0.25">
      <c r="B32" s="24"/>
      <c r="C32" s="24"/>
      <c r="D32" s="24"/>
      <c r="E32" s="24"/>
      <c r="F32" s="24"/>
      <c r="G32" s="24"/>
      <c r="H32" s="24"/>
      <c r="I32" s="24"/>
      <c r="J32" s="24"/>
    </row>
    <row r="33" spans="1:10" customFormat="1" ht="15" x14ac:dyDescent="0.25">
      <c r="A33" t="str">
        <f>C1</f>
        <v>Q4 2023</v>
      </c>
      <c r="B33" s="24">
        <f>D3*100</f>
        <v>9.4398196616086629</v>
      </c>
      <c r="C33" s="24">
        <f>D4*100</f>
        <v>6.2138551734318579</v>
      </c>
      <c r="D33" s="24">
        <f>D5*100</f>
        <v>28.581680009267981</v>
      </c>
      <c r="E33" s="24">
        <f>D6*100</f>
        <v>8.2837708445050851</v>
      </c>
      <c r="F33" s="24">
        <f>D7*100</f>
        <v>5.3548702576322622</v>
      </c>
      <c r="G33" s="24">
        <f>D8*100</f>
        <v>1.3441749090407638</v>
      </c>
      <c r="H33" s="24">
        <f>D9*100</f>
        <v>22.986078309401499</v>
      </c>
      <c r="I33" s="24">
        <f>D10*100</f>
        <v>10.095176472545578</v>
      </c>
      <c r="J33" s="24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3"/>
      <c r="D36" s="23"/>
      <c r="E36" s="23"/>
      <c r="F36" s="23"/>
    </row>
    <row r="37" spans="1:10" x14ac:dyDescent="0.25">
      <c r="C37" s="23"/>
      <c r="D37" s="23"/>
      <c r="E37" s="23"/>
      <c r="F37" s="23"/>
    </row>
    <row r="38" spans="1:10" x14ac:dyDescent="0.25">
      <c r="C38" s="23"/>
      <c r="D38" s="23"/>
      <c r="E38" s="23"/>
      <c r="F38" s="23"/>
    </row>
    <row r="39" spans="1:10" x14ac:dyDescent="0.25">
      <c r="C39" s="23"/>
      <c r="D39" s="23"/>
      <c r="E39" s="23"/>
      <c r="F39" s="23"/>
    </row>
    <row r="40" spans="1:10" x14ac:dyDescent="0.25">
      <c r="C40" s="23"/>
      <c r="D40" s="23"/>
      <c r="E40" s="23"/>
      <c r="F40" s="23"/>
    </row>
    <row r="41" spans="1:10" x14ac:dyDescent="0.25">
      <c r="C41" s="23"/>
      <c r="D41" s="23"/>
      <c r="E41" s="23"/>
      <c r="F41" s="23"/>
    </row>
    <row r="42" spans="1:10" x14ac:dyDescent="0.25">
      <c r="C42" s="23"/>
      <c r="D42" s="23"/>
      <c r="E42" s="23"/>
      <c r="F42" s="23"/>
    </row>
    <row r="43" spans="1:10" x14ac:dyDescent="0.25">
      <c r="C43" s="23"/>
      <c r="D43" s="23"/>
      <c r="E43" s="23"/>
      <c r="F43" s="23"/>
    </row>
    <row r="44" spans="1:10" x14ac:dyDescent="0.25">
      <c r="C44" s="23"/>
      <c r="D44" s="23"/>
      <c r="E44" s="23"/>
      <c r="F44" s="23"/>
    </row>
    <row r="45" spans="1:10" x14ac:dyDescent="0.25">
      <c r="C45" s="23"/>
      <c r="D45" s="23"/>
      <c r="E45" s="23"/>
      <c r="F45" s="23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3"/>
      <c r="B1" s="19">
        <v>2023</v>
      </c>
      <c r="C1" s="19">
        <v>2024</v>
      </c>
      <c r="D1" s="19">
        <v>2023</v>
      </c>
      <c r="E1" s="19">
        <v>2024</v>
      </c>
    </row>
    <row r="2" spans="1:5" x14ac:dyDescent="0.25">
      <c r="A2" s="13"/>
      <c r="B2" s="19" t="s">
        <v>16</v>
      </c>
      <c r="C2" s="19" t="s">
        <v>16</v>
      </c>
      <c r="D2" s="19" t="s">
        <v>16</v>
      </c>
      <c r="E2" s="19" t="s">
        <v>16</v>
      </c>
    </row>
    <row r="3" spans="1:5" x14ac:dyDescent="0.25">
      <c r="A3" s="15" t="s">
        <v>18</v>
      </c>
      <c r="B3" s="17">
        <v>4041.436447269014</v>
      </c>
      <c r="C3" s="17">
        <v>4115.0109397134211</v>
      </c>
      <c r="D3" s="18">
        <f>B3/$B$6</f>
        <v>0.52970158774830634</v>
      </c>
      <c r="E3" s="18">
        <f>C3/$C$6</f>
        <v>0.52142620855020294</v>
      </c>
    </row>
    <row r="4" spans="1:5" x14ac:dyDescent="0.25">
      <c r="A4" s="15" t="s">
        <v>19</v>
      </c>
      <c r="B4" s="17">
        <v>1916.0533699379994</v>
      </c>
      <c r="C4" s="17">
        <v>2455.9586400646408</v>
      </c>
      <c r="D4" s="18">
        <f>B4/$B$6</f>
        <v>0.25113261720408619</v>
      </c>
      <c r="E4" s="18">
        <f>C4/$C$6</f>
        <v>0.31120238094292946</v>
      </c>
    </row>
    <row r="5" spans="1:5" x14ac:dyDescent="0.25">
      <c r="A5" s="15" t="s">
        <v>20</v>
      </c>
      <c r="B5" s="17">
        <v>1672.1577820170003</v>
      </c>
      <c r="C5" s="17">
        <v>1320.8679846492805</v>
      </c>
      <c r="D5" s="18">
        <f>B5/$B$6</f>
        <v>0.21916579504760741</v>
      </c>
      <c r="E5" s="18">
        <f>C5/$C$6</f>
        <v>0.16737141050686663</v>
      </c>
    </row>
    <row r="6" spans="1:5" x14ac:dyDescent="0.25">
      <c r="A6" s="15" t="s">
        <v>21</v>
      </c>
      <c r="B6" s="17">
        <v>7629.6475992240139</v>
      </c>
      <c r="C6" s="17">
        <v>7891.8375644273501</v>
      </c>
      <c r="D6" s="20"/>
      <c r="E6" s="20"/>
    </row>
    <row r="7" spans="1:5" x14ac:dyDescent="0.25">
      <c r="A7" s="16"/>
    </row>
    <row r="8" spans="1:5" x14ac:dyDescent="0.25">
      <c r="B8" s="31">
        <v>17899</v>
      </c>
      <c r="C8" t="s">
        <v>19</v>
      </c>
      <c r="D8" t="s">
        <v>20</v>
      </c>
    </row>
    <row r="9" spans="1:5" x14ac:dyDescent="0.25">
      <c r="A9" t="s">
        <v>53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57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1"/>
      <c r="C13" s="21"/>
      <c r="D13" s="21"/>
      <c r="E13" s="21"/>
    </row>
    <row r="14" spans="1:5" x14ac:dyDescent="0.25">
      <c r="B14" s="21"/>
      <c r="C14" s="21"/>
      <c r="D14" s="21"/>
      <c r="E14" s="21"/>
    </row>
    <row r="15" spans="1:5" x14ac:dyDescent="0.25">
      <c r="B15" s="21"/>
      <c r="C15" s="21"/>
      <c r="D15" s="21"/>
      <c r="E15" s="21"/>
    </row>
    <row r="16" spans="1:5" x14ac:dyDescent="0.25">
      <c r="B16" s="21"/>
      <c r="C16" s="21"/>
      <c r="D16" s="21"/>
      <c r="E16" s="21"/>
    </row>
    <row r="21" spans="1:4" x14ac:dyDescent="0.25">
      <c r="B21" s="31">
        <v>17899</v>
      </c>
      <c r="C21" t="s">
        <v>19</v>
      </c>
      <c r="D21" t="s">
        <v>20</v>
      </c>
    </row>
    <row r="22" spans="1:4" x14ac:dyDescent="0.25">
      <c r="A22" t="s">
        <v>53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57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8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2026-09-09T11:07:07Z</dcterms:modified>
  <cp:category/>
  <cp:contentStatus/>
</cp:coreProperties>
</file>