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s 2026/Finance/Gov Fin Dat (Joseph)/Gov Fin Dat_Jan-Aug 2026/"/>
    </mc:Choice>
  </mc:AlternateContent>
  <xr:revisionPtr revIDLastSave="0" documentId="8_{5D79ED6A-6259-40C9-98B7-C93C3C097E50}" xr6:coauthVersionLast="47" xr6:coauthVersionMax="47" xr10:uidLastSave="{00000000-0000-0000-0000-000000000000}"/>
  <bookViews>
    <workbookView xWindow="-120" yWindow="-120" windowWidth="20730" windowHeight="11040" xr2:uid="{624B58EE-EF92-494F-BCDC-C1A620734136}"/>
  </bookViews>
  <sheets>
    <sheet name="Table 3" sheetId="1" r:id="rId1"/>
  </sheets>
  <externalReferences>
    <externalReference r:id="rId2"/>
  </externalReferences>
  <definedNames>
    <definedName name="_xlnm.Criteria" localSheetId="0">#REF!</definedName>
    <definedName name="_xlnm.Criteria">#REF!</definedName>
    <definedName name="_xlnm.Database" localSheetId="0">#REF!</definedName>
    <definedName name="_xlnm.Database">#REF!</definedName>
    <definedName name="e" localSheetId="0">#REF!</definedName>
    <definedName name="e">#REF!</definedName>
    <definedName name="_xlnm.Extract" localSheetId="0">!#REF!</definedName>
    <definedName name="_xlnm.Extract">#REF!</definedName>
    <definedName name="pages" localSheetId="0">#REF!</definedName>
    <definedName name="pages">#REF!</definedName>
    <definedName name="sum" localSheetId="0">!#REF!</definedName>
    <definedName name="sum">#REF!</definedName>
    <definedName name="t" localSheetId="0">!#REF!</definedName>
    <definedName name="t">#REF!</definedName>
    <definedName name="w" localSheetId="0">!#REF!</definedName>
    <definedName name="w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30" i="1" l="1"/>
  <c r="F30" i="1"/>
  <c r="E30" i="1"/>
  <c r="D30" i="1"/>
  <c r="C30" i="1"/>
  <c r="B30" i="1"/>
  <c r="J29" i="1"/>
  <c r="I29" i="1"/>
  <c r="H29" i="1"/>
  <c r="J28" i="1"/>
  <c r="I28" i="1"/>
  <c r="H28" i="1"/>
  <c r="J27" i="1"/>
  <c r="I27" i="1"/>
  <c r="H27" i="1"/>
  <c r="J26" i="1"/>
  <c r="I26" i="1"/>
  <c r="H26" i="1"/>
  <c r="J25" i="1"/>
  <c r="I25" i="1"/>
  <c r="H25" i="1"/>
  <c r="J24" i="1"/>
  <c r="I24" i="1"/>
  <c r="H24" i="1"/>
  <c r="J23" i="1"/>
  <c r="I23" i="1"/>
  <c r="H23" i="1"/>
  <c r="J22" i="1"/>
  <c r="I22" i="1"/>
  <c r="H22" i="1"/>
  <c r="J21" i="1"/>
  <c r="J30" i="1" s="1"/>
  <c r="I21" i="1"/>
  <c r="I30" i="1" s="1"/>
  <c r="H21" i="1"/>
  <c r="J20" i="1"/>
  <c r="I20" i="1"/>
  <c r="H20" i="1"/>
  <c r="H30" i="1" s="1"/>
  <c r="M16" i="1"/>
  <c r="L16" i="1"/>
  <c r="K16" i="1"/>
  <c r="J16" i="1"/>
  <c r="I16" i="1"/>
  <c r="H16" i="1"/>
  <c r="G16" i="1"/>
  <c r="F16" i="1"/>
  <c r="E16" i="1"/>
  <c r="D16" i="1"/>
  <c r="C16" i="1"/>
  <c r="B16" i="1"/>
</calcChain>
</file>

<file path=xl/sharedStrings.xml><?xml version="1.0" encoding="utf-8"?>
<sst xmlns="http://schemas.openxmlformats.org/spreadsheetml/2006/main" count="96" uniqueCount="26">
  <si>
    <r>
      <t>Table 3. Government expenditure by COFOG</t>
    </r>
    <r>
      <rPr>
        <b/>
        <vertAlign val="superscript"/>
        <sz val="9"/>
        <color rgb="FF000000"/>
        <rFont val="Arial"/>
        <family val="2"/>
      </rPr>
      <t>1</t>
    </r>
    <r>
      <rPr>
        <b/>
        <sz val="9"/>
        <color rgb="FF000000"/>
        <rFont val="Arial"/>
        <family val="2"/>
      </rPr>
      <t xml:space="preserve"> category, period and description</t>
    </r>
  </si>
  <si>
    <t>COFOG</t>
  </si>
  <si>
    <t>Personal Emoluments</t>
  </si>
  <si>
    <t>Operational and Maintenance Expenses</t>
  </si>
  <si>
    <t>Programmes and Initiatives</t>
  </si>
  <si>
    <t>Contributions to Government Entities</t>
  </si>
  <si>
    <t>Jan-Aug   2024</t>
  </si>
  <si>
    <t>Jan-Aug   2025</t>
  </si>
  <si>
    <t>Jan-Aug   2026</t>
  </si>
  <si>
    <t>€ 000</t>
  </si>
  <si>
    <t>General public services</t>
  </si>
  <si>
    <t>Defence</t>
  </si>
  <si>
    <t>-</t>
  </si>
  <si>
    <t>Public order and safety</t>
  </si>
  <si>
    <t>Economic affairs</t>
  </si>
  <si>
    <t>Environment protection</t>
  </si>
  <si>
    <t>Housing and community amenities</t>
  </si>
  <si>
    <t>Health</t>
  </si>
  <si>
    <t>Recreation, culture and religion</t>
  </si>
  <si>
    <t>Education</t>
  </si>
  <si>
    <t>Social protection</t>
  </si>
  <si>
    <t xml:space="preserve">Total </t>
  </si>
  <si>
    <t>Interest Expenditure</t>
  </si>
  <si>
    <t>Capital Expenditure</t>
  </si>
  <si>
    <t>Total Expenditure</t>
  </si>
  <si>
    <r>
      <rPr>
        <vertAlign val="superscript"/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Refer to methodological note 7.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</si>
</sst>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&quot; &quot;* #,##0.00&quot; &quot;;&quot;-&quot;* #,##0.00&quot; &quot;;&quot; &quot;* &quot;-&quot;#&quot; &quot;;&quot; &quot;@&quot; &quot;"/>
    <numFmt numFmtId="165" formatCode="&quot; &quot;* #,##0&quot; &quot;;&quot;-&quot;* #,##0&quot; &quot;;&quot; &quot;* &quot;-&quot;#&quot; &quot;;&quot; &quot;@&quot; &quot;"/>
    <numFmt numFmtId="166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9"/>
      <color rgb="FF000000"/>
      <name val="Arial"/>
      <family val="2"/>
    </font>
    <font>
      <b/>
      <vertAlign val="superscript"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rgb="FF0D0D0D"/>
      <name val="Arial"/>
      <family val="2"/>
    </font>
    <font>
      <sz val="9"/>
      <name val="Arial"/>
      <family val="2"/>
    </font>
    <font>
      <vertAlign val="superscript"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2" applyFont="1" applyAlignment="1">
      <alignment horizontal="center"/>
    </xf>
    <xf numFmtId="0" fontId="2" fillId="0" borderId="0" xfId="2"/>
    <xf numFmtId="0" fontId="3" fillId="0" borderId="0" xfId="2" applyFont="1" applyAlignment="1">
      <alignment horizontal="left" indent="1"/>
    </xf>
    <xf numFmtId="165" fontId="2" fillId="0" borderId="0" xfId="3" applyNumberFormat="1"/>
    <xf numFmtId="165" fontId="5" fillId="0" borderId="0" xfId="3" applyNumberFormat="1" applyFont="1" applyAlignment="1">
      <alignment vertical="center"/>
    </xf>
    <xf numFmtId="0" fontId="3" fillId="0" borderId="1" xfId="2" applyFont="1" applyBorder="1" applyAlignment="1">
      <alignment horizontal="left" vertical="center" wrapText="1" indent="1"/>
    </xf>
    <xf numFmtId="165" fontId="3" fillId="0" borderId="2" xfId="3" applyNumberFormat="1" applyFont="1" applyFill="1" applyBorder="1" applyAlignment="1">
      <alignment horizontal="center" vertical="center" wrapText="1"/>
    </xf>
    <xf numFmtId="165" fontId="3" fillId="0" borderId="3" xfId="3" applyNumberFormat="1" applyFont="1" applyFill="1" applyBorder="1" applyAlignment="1">
      <alignment horizontal="center" vertical="center" wrapText="1"/>
    </xf>
    <xf numFmtId="17" fontId="3" fillId="0" borderId="2" xfId="2" applyNumberFormat="1" applyFont="1" applyBorder="1" applyAlignment="1">
      <alignment horizontal="center" vertical="center" wrapText="1"/>
    </xf>
    <xf numFmtId="17" fontId="3" fillId="0" borderId="3" xfId="2" applyNumberFormat="1" applyFont="1" applyBorder="1" applyAlignment="1">
      <alignment horizontal="center" vertical="center" wrapText="1"/>
    </xf>
    <xf numFmtId="0" fontId="5" fillId="0" borderId="0" xfId="2" applyFont="1"/>
    <xf numFmtId="0" fontId="5" fillId="0" borderId="0" xfId="2" applyFont="1" applyAlignment="1">
      <alignment horizontal="left" wrapText="1" indent="1"/>
    </xf>
    <xf numFmtId="165" fontId="5" fillId="0" borderId="3" xfId="3" applyNumberFormat="1" applyFont="1" applyFill="1" applyBorder="1" applyAlignment="1">
      <alignment horizontal="center" vertical="center"/>
    </xf>
    <xf numFmtId="0" fontId="5" fillId="0" borderId="4" xfId="2" applyFont="1" applyBorder="1" applyAlignment="1">
      <alignment horizontal="left" vertical="center" indent="1"/>
    </xf>
    <xf numFmtId="3" fontId="5" fillId="0" borderId="5" xfId="3" applyNumberFormat="1" applyFont="1" applyFill="1" applyBorder="1" applyAlignment="1">
      <alignment horizontal="right" vertical="center" indent="1"/>
    </xf>
    <xf numFmtId="3" fontId="5" fillId="0" borderId="5" xfId="3" applyNumberFormat="1" applyFont="1" applyBorder="1" applyAlignment="1">
      <alignment horizontal="right" vertical="center" indent="1"/>
    </xf>
    <xf numFmtId="3" fontId="5" fillId="0" borderId="6" xfId="3" applyNumberFormat="1" applyFont="1" applyFill="1" applyBorder="1" applyAlignment="1">
      <alignment horizontal="right" vertical="center" indent="1"/>
    </xf>
    <xf numFmtId="3" fontId="5" fillId="0" borderId="7" xfId="3" applyNumberFormat="1" applyFont="1" applyBorder="1" applyAlignment="1">
      <alignment horizontal="right" vertical="center" indent="1"/>
    </xf>
    <xf numFmtId="3" fontId="5" fillId="0" borderId="7" xfId="3" applyNumberFormat="1" applyFont="1" applyFill="1" applyBorder="1" applyAlignment="1">
      <alignment horizontal="right" vertical="center" indent="1"/>
    </xf>
    <xf numFmtId="3" fontId="5" fillId="0" borderId="8" xfId="3" applyNumberFormat="1" applyFont="1" applyFill="1" applyBorder="1" applyAlignment="1">
      <alignment horizontal="right" vertical="center" indent="1"/>
    </xf>
    <xf numFmtId="3" fontId="5" fillId="0" borderId="8" xfId="3" applyNumberFormat="1" applyFont="1" applyBorder="1" applyAlignment="1">
      <alignment horizontal="right" vertical="center" indent="1"/>
    </xf>
    <xf numFmtId="3" fontId="6" fillId="0" borderId="7" xfId="3" applyNumberFormat="1" applyFont="1" applyBorder="1" applyAlignment="1">
      <alignment horizontal="right" vertical="center" indent="1"/>
    </xf>
    <xf numFmtId="3" fontId="6" fillId="0" borderId="7" xfId="3" applyNumberFormat="1" applyFont="1" applyFill="1" applyBorder="1" applyAlignment="1">
      <alignment horizontal="right" vertical="center" indent="1"/>
    </xf>
    <xf numFmtId="3" fontId="6" fillId="0" borderId="8" xfId="3" applyNumberFormat="1" applyFont="1" applyFill="1" applyBorder="1" applyAlignment="1">
      <alignment horizontal="right" vertical="center" indent="1"/>
    </xf>
    <xf numFmtId="3" fontId="6" fillId="0" borderId="8" xfId="3" applyNumberFormat="1" applyFont="1" applyBorder="1" applyAlignment="1">
      <alignment horizontal="right" vertical="center" indent="1"/>
    </xf>
    <xf numFmtId="0" fontId="3" fillId="0" borderId="9" xfId="2" applyFont="1" applyBorder="1" applyAlignment="1">
      <alignment horizontal="left" vertical="center" indent="1"/>
    </xf>
    <xf numFmtId="3" fontId="3" fillId="0" borderId="9" xfId="3" applyNumberFormat="1" applyFont="1" applyBorder="1" applyAlignment="1">
      <alignment horizontal="right" vertical="center" indent="1"/>
    </xf>
    <xf numFmtId="3" fontId="3" fillId="0" borderId="10" xfId="3" applyNumberFormat="1" applyFont="1" applyBorder="1" applyAlignment="1">
      <alignment horizontal="right" vertical="center" indent="1"/>
    </xf>
    <xf numFmtId="3" fontId="3" fillId="0" borderId="11" xfId="3" applyNumberFormat="1" applyFont="1" applyBorder="1" applyAlignment="1">
      <alignment horizontal="right" vertical="center" indent="1"/>
    </xf>
    <xf numFmtId="3" fontId="3" fillId="0" borderId="2" xfId="3" applyNumberFormat="1" applyFont="1" applyFill="1" applyBorder="1" applyAlignment="1">
      <alignment horizontal="center" vertical="center" wrapText="1"/>
    </xf>
    <xf numFmtId="3" fontId="3" fillId="0" borderId="3" xfId="3" applyNumberFormat="1" applyFont="1" applyFill="1" applyBorder="1" applyAlignment="1">
      <alignment horizontal="center" vertical="center" wrapText="1"/>
    </xf>
    <xf numFmtId="3" fontId="5" fillId="0" borderId="0" xfId="3" applyNumberFormat="1" applyFont="1" applyAlignment="1">
      <alignment vertical="center"/>
    </xf>
    <xf numFmtId="3" fontId="5" fillId="0" borderId="3" xfId="3" applyNumberFormat="1" applyFont="1" applyFill="1" applyBorder="1" applyAlignment="1">
      <alignment horizontal="center" vertical="center"/>
    </xf>
    <xf numFmtId="3" fontId="3" fillId="0" borderId="6" xfId="3" applyNumberFormat="1" applyFont="1" applyBorder="1" applyAlignment="1">
      <alignment horizontal="right" vertical="center" indent="1"/>
    </xf>
    <xf numFmtId="3" fontId="3" fillId="0" borderId="12" xfId="3" applyNumberFormat="1" applyFont="1" applyBorder="1" applyAlignment="1">
      <alignment horizontal="right" vertical="center" indent="1"/>
    </xf>
    <xf numFmtId="3" fontId="3" fillId="0" borderId="8" xfId="3" applyNumberFormat="1" applyFont="1" applyBorder="1" applyAlignment="1">
      <alignment horizontal="right" vertical="center" indent="1"/>
    </xf>
    <xf numFmtId="3" fontId="3" fillId="0" borderId="0" xfId="3" applyNumberFormat="1" applyFont="1" applyAlignment="1">
      <alignment horizontal="right" vertical="center" indent="1"/>
    </xf>
    <xf numFmtId="3" fontId="3" fillId="0" borderId="0" xfId="3" applyNumberFormat="1" applyFont="1" applyFill="1" applyAlignment="1">
      <alignment horizontal="right" vertical="center" indent="1"/>
    </xf>
    <xf numFmtId="3" fontId="3" fillId="0" borderId="13" xfId="3" applyNumberFormat="1" applyFont="1" applyBorder="1" applyAlignment="1">
      <alignment horizontal="right" vertical="center" indent="1"/>
    </xf>
    <xf numFmtId="0" fontId="7" fillId="0" borderId="0" xfId="0" applyFont="1" applyAlignment="1">
      <alignment horizontal="left" indent="1"/>
    </xf>
    <xf numFmtId="166" fontId="7" fillId="0" borderId="0" xfId="1" applyNumberFormat="1" applyFont="1" applyFill="1"/>
    <xf numFmtId="166" fontId="7" fillId="0" borderId="0" xfId="1" applyNumberFormat="1" applyFont="1" applyFill="1" applyAlignment="1">
      <alignment vertical="center"/>
    </xf>
    <xf numFmtId="165" fontId="5" fillId="0" borderId="0" xfId="3" applyNumberFormat="1" applyFont="1" applyFill="1"/>
    <xf numFmtId="0" fontId="5" fillId="0" borderId="0" xfId="2" applyFont="1" applyAlignment="1">
      <alignment horizontal="left" indent="1"/>
    </xf>
    <xf numFmtId="165" fontId="5" fillId="0" borderId="0" xfId="3" applyNumberFormat="1" applyFont="1" applyBorder="1"/>
    <xf numFmtId="3" fontId="5" fillId="0" borderId="0" xfId="3" applyNumberFormat="1" applyFont="1" applyBorder="1" applyAlignment="1">
      <alignment horizontal="right" vertical="center" indent="1"/>
    </xf>
    <xf numFmtId="3" fontId="5" fillId="0" borderId="0" xfId="3" applyNumberFormat="1" applyFont="1" applyFill="1" applyBorder="1" applyAlignment="1">
      <alignment horizontal="right" vertical="center" indent="1"/>
    </xf>
    <xf numFmtId="165" fontId="5" fillId="0" borderId="0" xfId="3" applyNumberFormat="1" applyFont="1"/>
    <xf numFmtId="3" fontId="3" fillId="0" borderId="0" xfId="3" applyNumberFormat="1" applyFont="1" applyBorder="1" applyAlignment="1">
      <alignment horizontal="right" vertical="center" indent="1"/>
    </xf>
  </cellXfs>
  <cellStyles count="4">
    <cellStyle name="Comma" xfId="1" builtinId="3"/>
    <cellStyle name="Comma 4" xfId="3" xr:uid="{14871337-D22B-445A-AF0B-E42A6AC4295C}"/>
    <cellStyle name="Normal" xfId="0" builtinId="0"/>
    <cellStyle name="Normal 6" xfId="2" xr:uid="{5542FB9A-EAF1-4C0C-AD1E-1276D429DD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SHARON%20wrking%20files/News%20Releases%202026/Finance/Gov%20Fin%20Dat%20(Joseph)/Gov%20Fin%20Dat_Jan-Aug%202026/NR%20168%202026%20All%20tables%20f4EnlcyL.xlsx" TargetMode="External"/><Relationship Id="rId2" Type="http://schemas.microsoft.com/office/2019/04/relationships/externalLinkLongPath" Target="NR%20168%202026%20All%20tables%20f4EnlcyL.xlsx?0D94B7DB" TargetMode="External"/><Relationship Id="rId1" Type="http://schemas.openxmlformats.org/officeDocument/2006/relationships/externalLinkPath" Target="file:///\\0D94B7DB\NR%20168%202026%20All%20tables%20f4Enlcy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Table 1"/>
      <sheetName val="Table 2"/>
      <sheetName val="Table 3"/>
      <sheetName val="Table 4"/>
      <sheetName val="Table 5"/>
      <sheetName val="Table 6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641B2-849C-42ED-BC6E-AB61567600E6}">
  <dimension ref="A1:M64"/>
  <sheetViews>
    <sheetView tabSelected="1" workbookViewId="0">
      <pane xSplit="1" ySplit="4" topLeftCell="B11" activePane="bottomRight" state="frozen"/>
      <selection activeCell="AE13" sqref="AE13"/>
      <selection pane="topRight" activeCell="AE13" sqref="AE13"/>
      <selection pane="bottomLeft" activeCell="AE13" sqref="AE13"/>
      <selection pane="bottomRight" activeCell="M20" sqref="M20"/>
    </sheetView>
  </sheetViews>
  <sheetFormatPr defaultColWidth="9.140625" defaultRowHeight="15" x14ac:dyDescent="0.25"/>
  <cols>
    <col min="1" max="1" width="29.42578125" style="44" customWidth="1"/>
    <col min="2" max="13" width="10.7109375" style="48" customWidth="1"/>
    <col min="14" max="14" width="9.140625" style="2" customWidth="1"/>
    <col min="15" max="16384" width="9.140625" style="2"/>
  </cols>
  <sheetData>
    <row r="1" spans="1:1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3"/>
      <c r="B2" s="4"/>
      <c r="C2" s="4"/>
      <c r="D2" s="5"/>
      <c r="E2" s="4"/>
      <c r="F2" s="4"/>
      <c r="G2" s="4"/>
      <c r="H2" s="4"/>
      <c r="I2" s="4"/>
      <c r="J2" s="4"/>
      <c r="K2" s="4"/>
      <c r="L2" s="4"/>
      <c r="M2" s="4"/>
    </row>
    <row r="3" spans="1:13" ht="32.450000000000003" customHeight="1" x14ac:dyDescent="0.25">
      <c r="A3" s="6" t="s">
        <v>1</v>
      </c>
      <c r="B3" s="7" t="s">
        <v>2</v>
      </c>
      <c r="C3" s="7"/>
      <c r="D3" s="7"/>
      <c r="E3" s="7" t="s">
        <v>3</v>
      </c>
      <c r="F3" s="7"/>
      <c r="G3" s="7"/>
      <c r="H3" s="7" t="s">
        <v>4</v>
      </c>
      <c r="I3" s="7"/>
      <c r="J3" s="7"/>
      <c r="K3" s="8" t="s">
        <v>5</v>
      </c>
      <c r="L3" s="8"/>
      <c r="M3" s="8"/>
    </row>
    <row r="4" spans="1:13" s="11" customFormat="1" ht="37.5" customHeight="1" x14ac:dyDescent="0.2">
      <c r="A4" s="6"/>
      <c r="B4" s="9" t="s">
        <v>6</v>
      </c>
      <c r="C4" s="9" t="s">
        <v>7</v>
      </c>
      <c r="D4" s="9" t="s">
        <v>8</v>
      </c>
      <c r="E4" s="9" t="s">
        <v>6</v>
      </c>
      <c r="F4" s="9" t="s">
        <v>7</v>
      </c>
      <c r="G4" s="9" t="s">
        <v>8</v>
      </c>
      <c r="H4" s="9" t="s">
        <v>6</v>
      </c>
      <c r="I4" s="9" t="s">
        <v>7</v>
      </c>
      <c r="J4" s="9" t="s">
        <v>8</v>
      </c>
      <c r="K4" s="9" t="s">
        <v>6</v>
      </c>
      <c r="L4" s="9" t="s">
        <v>7</v>
      </c>
      <c r="M4" s="10" t="s">
        <v>8</v>
      </c>
    </row>
    <row r="5" spans="1:13" x14ac:dyDescent="0.25">
      <c r="A5" s="12"/>
      <c r="B5" s="13" t="s">
        <v>9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</row>
    <row r="6" spans="1:13" x14ac:dyDescent="0.25">
      <c r="A6" s="14" t="s">
        <v>10</v>
      </c>
      <c r="B6" s="15">
        <v>105009.96532999996</v>
      </c>
      <c r="C6" s="16">
        <v>121026.68696000002</v>
      </c>
      <c r="D6" s="15">
        <v>137215.54611000008</v>
      </c>
      <c r="E6" s="15">
        <v>45323.899029999971</v>
      </c>
      <c r="F6" s="16">
        <v>60289.474900000023</v>
      </c>
      <c r="G6" s="15">
        <v>61911.639079999979</v>
      </c>
      <c r="H6" s="15">
        <v>412707.48393000005</v>
      </c>
      <c r="I6" s="16">
        <v>355861.66420999996</v>
      </c>
      <c r="J6" s="17">
        <v>449851.73845000006</v>
      </c>
      <c r="K6" s="17">
        <v>123562.27858</v>
      </c>
      <c r="L6" s="17">
        <v>133409.50907999999</v>
      </c>
      <c r="M6" s="17">
        <v>165464.41217</v>
      </c>
    </row>
    <row r="7" spans="1:13" x14ac:dyDescent="0.25">
      <c r="A7" s="14" t="s">
        <v>11</v>
      </c>
      <c r="B7" s="18">
        <v>41085.62524999999</v>
      </c>
      <c r="C7" s="18">
        <v>43966.385070000004</v>
      </c>
      <c r="D7" s="19">
        <v>55686.975320000005</v>
      </c>
      <c r="E7" s="18">
        <v>7031.3898100000006</v>
      </c>
      <c r="F7" s="18">
        <v>8498.4478199999994</v>
      </c>
      <c r="G7" s="19">
        <v>8934.9071000000004</v>
      </c>
      <c r="H7" s="18">
        <v>611.35448999999994</v>
      </c>
      <c r="I7" s="18">
        <v>554.63297</v>
      </c>
      <c r="J7" s="20">
        <v>528.30926999999997</v>
      </c>
      <c r="K7" s="21" t="s">
        <v>12</v>
      </c>
      <c r="L7" s="20" t="s">
        <v>12</v>
      </c>
      <c r="M7" s="20" t="s">
        <v>12</v>
      </c>
    </row>
    <row r="8" spans="1:13" x14ac:dyDescent="0.25">
      <c r="A8" s="14" t="s">
        <v>13</v>
      </c>
      <c r="B8" s="18">
        <v>71532.373779999994</v>
      </c>
      <c r="C8" s="18">
        <v>82630.131020000001</v>
      </c>
      <c r="D8" s="19">
        <v>93937.504119999998</v>
      </c>
      <c r="E8" s="18">
        <v>11207.465719999998</v>
      </c>
      <c r="F8" s="18">
        <v>12062.421779999997</v>
      </c>
      <c r="G8" s="19">
        <v>10254.341110000001</v>
      </c>
      <c r="H8" s="18">
        <v>40588.48904</v>
      </c>
      <c r="I8" s="18">
        <v>48594.80601</v>
      </c>
      <c r="J8" s="20">
        <v>53775.511600000013</v>
      </c>
      <c r="K8" s="21">
        <v>45354.30285</v>
      </c>
      <c r="L8" s="20">
        <v>50643.637040000001</v>
      </c>
      <c r="M8" s="20">
        <v>59882.708019999998</v>
      </c>
    </row>
    <row r="9" spans="1:13" x14ac:dyDescent="0.25">
      <c r="A9" s="14" t="s">
        <v>14</v>
      </c>
      <c r="B9" s="18">
        <v>47124.408829999993</v>
      </c>
      <c r="C9" s="18">
        <v>52688.243910000005</v>
      </c>
      <c r="D9" s="19">
        <v>55153.639310000013</v>
      </c>
      <c r="E9" s="18">
        <v>10503.72561</v>
      </c>
      <c r="F9" s="18">
        <v>11760.394539999999</v>
      </c>
      <c r="G9" s="19">
        <v>10620.136470000001</v>
      </c>
      <c r="H9" s="18">
        <v>215002.43888</v>
      </c>
      <c r="I9" s="18">
        <v>207942.86990000002</v>
      </c>
      <c r="J9" s="20">
        <v>241437.26298</v>
      </c>
      <c r="K9" s="21">
        <v>148099.38389999999</v>
      </c>
      <c r="L9" s="20">
        <v>162891.89024000001</v>
      </c>
      <c r="M9" s="20">
        <v>191450.31568</v>
      </c>
    </row>
    <row r="10" spans="1:13" x14ac:dyDescent="0.25">
      <c r="A10" s="14" t="s">
        <v>15</v>
      </c>
      <c r="B10" s="18" t="s">
        <v>12</v>
      </c>
      <c r="C10" s="22">
        <v>780.48735999999997</v>
      </c>
      <c r="D10" s="23" t="s">
        <v>12</v>
      </c>
      <c r="E10" s="18">
        <v>26.31025</v>
      </c>
      <c r="F10" s="22">
        <v>180.60734000000002</v>
      </c>
      <c r="G10" s="23">
        <v>15.173999999999999</v>
      </c>
      <c r="H10" s="18">
        <v>20.782430000000002</v>
      </c>
      <c r="I10" s="22" t="s">
        <v>12</v>
      </c>
      <c r="J10" s="24" t="s">
        <v>12</v>
      </c>
      <c r="K10" s="25">
        <v>7350</v>
      </c>
      <c r="L10" s="20">
        <v>12200</v>
      </c>
      <c r="M10" s="20">
        <v>10910</v>
      </c>
    </row>
    <row r="11" spans="1:13" x14ac:dyDescent="0.25">
      <c r="A11" s="14" t="s">
        <v>16</v>
      </c>
      <c r="B11" s="18" t="s">
        <v>12</v>
      </c>
      <c r="C11" s="18" t="s">
        <v>12</v>
      </c>
      <c r="D11" s="19" t="s">
        <v>12</v>
      </c>
      <c r="E11" s="18" t="s">
        <v>12</v>
      </c>
      <c r="F11" s="18" t="s">
        <v>12</v>
      </c>
      <c r="G11" s="19" t="s">
        <v>12</v>
      </c>
      <c r="H11" s="18">
        <v>26241.186600000001</v>
      </c>
      <c r="I11" s="18">
        <v>30213.938750000005</v>
      </c>
      <c r="J11" s="20">
        <v>38529.30717</v>
      </c>
      <c r="K11" s="21">
        <v>5250</v>
      </c>
      <c r="L11" s="20">
        <v>5750</v>
      </c>
      <c r="M11" s="20">
        <v>3000</v>
      </c>
    </row>
    <row r="12" spans="1:13" x14ac:dyDescent="0.25">
      <c r="A12" s="14" t="s">
        <v>17</v>
      </c>
      <c r="B12" s="18">
        <v>262918.93354000006</v>
      </c>
      <c r="C12" s="18">
        <v>294195.50409000006</v>
      </c>
      <c r="D12" s="19">
        <v>322979.93570999999</v>
      </c>
      <c r="E12" s="18">
        <v>62232.324030000003</v>
      </c>
      <c r="F12" s="18">
        <v>80771.817219999997</v>
      </c>
      <c r="G12" s="19">
        <v>152909.23907000001</v>
      </c>
      <c r="H12" s="18">
        <v>195314.05754999997</v>
      </c>
      <c r="I12" s="18">
        <v>225444.41915000003</v>
      </c>
      <c r="J12" s="20">
        <v>277628.11784000002</v>
      </c>
      <c r="K12" s="21">
        <v>57617.184500000003</v>
      </c>
      <c r="L12" s="20">
        <v>71837.286160000003</v>
      </c>
      <c r="M12" s="20">
        <v>75818.959739999991</v>
      </c>
    </row>
    <row r="13" spans="1:13" x14ac:dyDescent="0.25">
      <c r="A13" s="14" t="s">
        <v>18</v>
      </c>
      <c r="B13" s="18">
        <v>6654.5456400000003</v>
      </c>
      <c r="C13" s="18">
        <v>7986.9586999999992</v>
      </c>
      <c r="D13" s="19">
        <v>9591.8192400000007</v>
      </c>
      <c r="E13" s="18">
        <v>1332.0386600000002</v>
      </c>
      <c r="F13" s="18">
        <v>2128.6000399999994</v>
      </c>
      <c r="G13" s="19">
        <v>2467.0690800000002</v>
      </c>
      <c r="H13" s="18">
        <v>17007.124529999997</v>
      </c>
      <c r="I13" s="18">
        <v>19408.822889999999</v>
      </c>
      <c r="J13" s="20">
        <v>28610.303250000004</v>
      </c>
      <c r="K13" s="21">
        <v>22865.456540000003</v>
      </c>
      <c r="L13" s="20">
        <v>36090.189989999999</v>
      </c>
      <c r="M13" s="20">
        <v>42146.188390000003</v>
      </c>
    </row>
    <row r="14" spans="1:13" x14ac:dyDescent="0.25">
      <c r="A14" s="14" t="s">
        <v>19</v>
      </c>
      <c r="B14" s="18">
        <v>222417.87935</v>
      </c>
      <c r="C14" s="18">
        <v>271145.22489999997</v>
      </c>
      <c r="D14" s="19">
        <v>300187.86238000001</v>
      </c>
      <c r="E14" s="18">
        <v>20050.500499999998</v>
      </c>
      <c r="F14" s="18">
        <v>21849.990870000001</v>
      </c>
      <c r="G14" s="19">
        <v>28246.831020000009</v>
      </c>
      <c r="H14" s="18">
        <v>193825.49192000003</v>
      </c>
      <c r="I14" s="18">
        <v>242124.99226999999</v>
      </c>
      <c r="J14" s="20">
        <v>283211.09519000002</v>
      </c>
      <c r="K14" s="21">
        <v>125363.5843</v>
      </c>
      <c r="L14" s="20">
        <v>109146.63118000001</v>
      </c>
      <c r="M14" s="20">
        <v>120702.5</v>
      </c>
    </row>
    <row r="15" spans="1:13" x14ac:dyDescent="0.25">
      <c r="A15" s="14" t="s">
        <v>20</v>
      </c>
      <c r="B15" s="18">
        <v>54237.623429999992</v>
      </c>
      <c r="C15" s="18">
        <v>59325.253940000002</v>
      </c>
      <c r="D15" s="19">
        <v>65139.314439999995</v>
      </c>
      <c r="E15" s="18">
        <v>65989.774439999994</v>
      </c>
      <c r="F15" s="18">
        <v>66023.05472</v>
      </c>
      <c r="G15" s="19">
        <v>100092.60195</v>
      </c>
      <c r="H15" s="18">
        <v>1458156.0273500001</v>
      </c>
      <c r="I15" s="18">
        <v>1607636.0231699997</v>
      </c>
      <c r="J15" s="20">
        <v>1738407.9575600002</v>
      </c>
      <c r="K15" s="21">
        <v>32875.773159999997</v>
      </c>
      <c r="L15" s="20">
        <v>29385.840809999998</v>
      </c>
      <c r="M15" s="20">
        <v>36947.624089999998</v>
      </c>
    </row>
    <row r="16" spans="1:13" x14ac:dyDescent="0.25">
      <c r="A16" s="26" t="s">
        <v>21</v>
      </c>
      <c r="B16" s="27">
        <f t="shared" ref="B16:M16" si="0">SUM(B6:B15)</f>
        <v>810981.35515000008</v>
      </c>
      <c r="C16" s="28">
        <f t="shared" si="0"/>
        <v>933744.87595000002</v>
      </c>
      <c r="D16" s="28">
        <f t="shared" si="0"/>
        <v>1039892.5966299999</v>
      </c>
      <c r="E16" s="27">
        <f t="shared" si="0"/>
        <v>223697.42804999993</v>
      </c>
      <c r="F16" s="28">
        <f t="shared" si="0"/>
        <v>263564.80923000001</v>
      </c>
      <c r="G16" s="28">
        <f t="shared" si="0"/>
        <v>375451.93887999997</v>
      </c>
      <c r="H16" s="27">
        <f t="shared" si="0"/>
        <v>2559474.4367200006</v>
      </c>
      <c r="I16" s="28">
        <f t="shared" si="0"/>
        <v>2737782.1693199994</v>
      </c>
      <c r="J16" s="28">
        <f t="shared" si="0"/>
        <v>3111979.6033100006</v>
      </c>
      <c r="K16" s="27">
        <f t="shared" si="0"/>
        <v>568337.96383000002</v>
      </c>
      <c r="L16" s="29">
        <f t="shared" si="0"/>
        <v>611354.98450000002</v>
      </c>
      <c r="M16" s="29">
        <f t="shared" si="0"/>
        <v>706322.70809000009</v>
      </c>
    </row>
    <row r="17" spans="1:13" ht="32.450000000000003" customHeight="1" x14ac:dyDescent="0.25">
      <c r="A17" s="6" t="s">
        <v>1</v>
      </c>
      <c r="B17" s="30" t="s">
        <v>22</v>
      </c>
      <c r="C17" s="30"/>
      <c r="D17" s="30"/>
      <c r="E17" s="30" t="s">
        <v>23</v>
      </c>
      <c r="F17" s="30"/>
      <c r="G17" s="30"/>
      <c r="H17" s="31" t="s">
        <v>24</v>
      </c>
      <c r="I17" s="31"/>
      <c r="J17" s="31"/>
      <c r="K17" s="32"/>
      <c r="L17" s="32"/>
      <c r="M17" s="32"/>
    </row>
    <row r="18" spans="1:13" ht="24" x14ac:dyDescent="0.25">
      <c r="A18" s="6"/>
      <c r="B18" s="9" t="s">
        <v>6</v>
      </c>
      <c r="C18" s="9" t="s">
        <v>7</v>
      </c>
      <c r="D18" s="9" t="s">
        <v>8</v>
      </c>
      <c r="E18" s="9" t="s">
        <v>6</v>
      </c>
      <c r="F18" s="9" t="s">
        <v>7</v>
      </c>
      <c r="G18" s="9" t="s">
        <v>8</v>
      </c>
      <c r="H18" s="9" t="s">
        <v>6</v>
      </c>
      <c r="I18" s="9" t="s">
        <v>7</v>
      </c>
      <c r="J18" s="10" t="s">
        <v>8</v>
      </c>
      <c r="K18" s="32"/>
      <c r="L18" s="32"/>
      <c r="M18" s="32"/>
    </row>
    <row r="19" spans="1:13" x14ac:dyDescent="0.25">
      <c r="A19" s="12"/>
      <c r="B19" s="33" t="s">
        <v>9</v>
      </c>
      <c r="C19" s="33"/>
      <c r="D19" s="33"/>
      <c r="E19" s="33"/>
      <c r="F19" s="33"/>
      <c r="G19" s="33"/>
      <c r="H19" s="33"/>
      <c r="I19" s="33"/>
      <c r="J19" s="33"/>
      <c r="K19" s="32"/>
      <c r="L19" s="32"/>
      <c r="M19" s="32"/>
    </row>
    <row r="20" spans="1:13" x14ac:dyDescent="0.25">
      <c r="A20" s="14" t="s">
        <v>10</v>
      </c>
      <c r="B20" s="15">
        <v>173195.42411000002</v>
      </c>
      <c r="C20" s="15">
        <v>192529.111</v>
      </c>
      <c r="D20" s="15">
        <v>218581.51277999999</v>
      </c>
      <c r="E20" s="15">
        <v>213238.76009999998</v>
      </c>
      <c r="F20" s="15">
        <v>159718.38174000004</v>
      </c>
      <c r="G20" s="15">
        <v>204786.27305000002</v>
      </c>
      <c r="H20" s="34">
        <f>SUM(B6,E6,H6,K6,B20,E20)</f>
        <v>1073037.8110800001</v>
      </c>
      <c r="I20" s="35">
        <f>SUM(C6,F6,I6,L6,C20,F20)</f>
        <v>1022834.8278900001</v>
      </c>
      <c r="J20" s="35">
        <f>SUM(D6,G6,J6,M6,D20,G20)</f>
        <v>1237811.1216400003</v>
      </c>
      <c r="K20" s="32"/>
      <c r="L20" s="32"/>
      <c r="M20" s="32"/>
    </row>
    <row r="21" spans="1:13" x14ac:dyDescent="0.25">
      <c r="A21" s="14" t="s">
        <v>11</v>
      </c>
      <c r="B21" s="19" t="s">
        <v>12</v>
      </c>
      <c r="C21" s="19" t="s">
        <v>12</v>
      </c>
      <c r="D21" s="19" t="s">
        <v>12</v>
      </c>
      <c r="E21" s="18">
        <v>2863.8006</v>
      </c>
      <c r="F21" s="19">
        <v>4726.6255099999998</v>
      </c>
      <c r="G21" s="19">
        <v>7148.466010000001</v>
      </c>
      <c r="H21" s="36">
        <f t="shared" ref="H21:J29" si="1">SUM(B7,E7,H7,K7,B21,E21)</f>
        <v>51592.170149999991</v>
      </c>
      <c r="I21" s="37">
        <f t="shared" si="1"/>
        <v>57746.091370000002</v>
      </c>
      <c r="J21" s="37">
        <f t="shared" si="1"/>
        <v>72298.657700000011</v>
      </c>
      <c r="K21" s="32"/>
      <c r="L21" s="32"/>
      <c r="M21" s="32"/>
    </row>
    <row r="22" spans="1:13" x14ac:dyDescent="0.25">
      <c r="A22" s="14" t="s">
        <v>13</v>
      </c>
      <c r="B22" s="19" t="s">
        <v>12</v>
      </c>
      <c r="C22" s="19" t="s">
        <v>12</v>
      </c>
      <c r="D22" s="19" t="s">
        <v>12</v>
      </c>
      <c r="E22" s="18">
        <v>23199.6656</v>
      </c>
      <c r="F22" s="19">
        <v>21816.229510000001</v>
      </c>
      <c r="G22" s="19">
        <v>32674.434129999994</v>
      </c>
      <c r="H22" s="36">
        <f t="shared" si="1"/>
        <v>191882.29699</v>
      </c>
      <c r="I22" s="37">
        <f t="shared" si="1"/>
        <v>215747.22536000001</v>
      </c>
      <c r="J22" s="37">
        <f t="shared" si="1"/>
        <v>250524.49897999997</v>
      </c>
      <c r="K22" s="32"/>
      <c r="L22" s="32"/>
      <c r="M22" s="32"/>
    </row>
    <row r="23" spans="1:13" x14ac:dyDescent="0.25">
      <c r="A23" s="14" t="s">
        <v>14</v>
      </c>
      <c r="B23" s="19" t="s">
        <v>12</v>
      </c>
      <c r="C23" s="19" t="s">
        <v>12</v>
      </c>
      <c r="D23" s="19" t="s">
        <v>12</v>
      </c>
      <c r="E23" s="18">
        <v>76909.030610000016</v>
      </c>
      <c r="F23" s="19">
        <v>186562.50029000003</v>
      </c>
      <c r="G23" s="19">
        <v>206621.96325</v>
      </c>
      <c r="H23" s="36">
        <f t="shared" si="1"/>
        <v>497638.98783</v>
      </c>
      <c r="I23" s="38">
        <f t="shared" si="1"/>
        <v>621845.89887999999</v>
      </c>
      <c r="J23" s="37">
        <f t="shared" si="1"/>
        <v>705283.31769000005</v>
      </c>
      <c r="K23" s="32"/>
      <c r="L23" s="32"/>
      <c r="M23" s="32"/>
    </row>
    <row r="24" spans="1:13" x14ac:dyDescent="0.25">
      <c r="A24" s="14" t="s">
        <v>15</v>
      </c>
      <c r="B24" s="23" t="s">
        <v>12</v>
      </c>
      <c r="C24" s="19" t="s">
        <v>12</v>
      </c>
      <c r="D24" s="19" t="s">
        <v>12</v>
      </c>
      <c r="E24" s="22">
        <v>130.33207000000002</v>
      </c>
      <c r="F24" s="19">
        <v>3646.9862499999999</v>
      </c>
      <c r="G24" s="19">
        <v>8243.5130900000004</v>
      </c>
      <c r="H24" s="36">
        <f t="shared" si="1"/>
        <v>7527.4247500000001</v>
      </c>
      <c r="I24" s="38">
        <f t="shared" si="1"/>
        <v>16808.08095</v>
      </c>
      <c r="J24" s="37">
        <f t="shared" si="1"/>
        <v>19168.687089999999</v>
      </c>
      <c r="K24" s="32"/>
      <c r="L24" s="32"/>
      <c r="M24" s="32"/>
    </row>
    <row r="25" spans="1:13" x14ac:dyDescent="0.25">
      <c r="A25" s="14" t="s">
        <v>16</v>
      </c>
      <c r="B25" s="18" t="s">
        <v>12</v>
      </c>
      <c r="C25" s="19" t="s">
        <v>12</v>
      </c>
      <c r="D25" s="19" t="s">
        <v>12</v>
      </c>
      <c r="E25" s="18">
        <v>14.000459999999999</v>
      </c>
      <c r="F25" s="19">
        <v>16.43103</v>
      </c>
      <c r="G25" s="19">
        <v>9.5438399999999994</v>
      </c>
      <c r="H25" s="36">
        <f t="shared" si="1"/>
        <v>31505.18706</v>
      </c>
      <c r="I25" s="37">
        <f t="shared" si="1"/>
        <v>35980.369780000001</v>
      </c>
      <c r="J25" s="37">
        <f t="shared" si="1"/>
        <v>41538.851009999998</v>
      </c>
      <c r="K25" s="32"/>
      <c r="L25" s="32"/>
      <c r="M25" s="32"/>
    </row>
    <row r="26" spans="1:13" x14ac:dyDescent="0.25">
      <c r="A26" s="14" t="s">
        <v>17</v>
      </c>
      <c r="B26" s="18" t="s">
        <v>12</v>
      </c>
      <c r="C26" s="19" t="s">
        <v>12</v>
      </c>
      <c r="D26" s="19" t="s">
        <v>12</v>
      </c>
      <c r="E26" s="18">
        <v>18494.689739999998</v>
      </c>
      <c r="F26" s="19">
        <v>30173.193070000001</v>
      </c>
      <c r="G26" s="19">
        <v>55132.004359999999</v>
      </c>
      <c r="H26" s="36">
        <f t="shared" si="1"/>
        <v>596577.18935999996</v>
      </c>
      <c r="I26" s="37">
        <f t="shared" si="1"/>
        <v>702422.21969000006</v>
      </c>
      <c r="J26" s="37">
        <f t="shared" si="1"/>
        <v>884468.25671999995</v>
      </c>
      <c r="K26" s="32"/>
      <c r="L26" s="32"/>
      <c r="M26" s="32"/>
    </row>
    <row r="27" spans="1:13" x14ac:dyDescent="0.25">
      <c r="A27" s="14" t="s">
        <v>18</v>
      </c>
      <c r="B27" s="18" t="s">
        <v>12</v>
      </c>
      <c r="C27" s="19" t="s">
        <v>12</v>
      </c>
      <c r="D27" s="19" t="s">
        <v>12</v>
      </c>
      <c r="E27" s="18">
        <v>28082.498959999997</v>
      </c>
      <c r="F27" s="19">
        <v>30522.486169999996</v>
      </c>
      <c r="G27" s="19">
        <v>89639.232460000014</v>
      </c>
      <c r="H27" s="36">
        <f t="shared" si="1"/>
        <v>75941.66433</v>
      </c>
      <c r="I27" s="37">
        <f t="shared" si="1"/>
        <v>96137.057789999992</v>
      </c>
      <c r="J27" s="37">
        <f t="shared" si="1"/>
        <v>172454.61242000002</v>
      </c>
      <c r="K27" s="32"/>
      <c r="L27" s="32"/>
      <c r="M27" s="32"/>
    </row>
    <row r="28" spans="1:13" x14ac:dyDescent="0.25">
      <c r="A28" s="14" t="s">
        <v>19</v>
      </c>
      <c r="B28" s="18" t="s">
        <v>12</v>
      </c>
      <c r="C28" s="19" t="s">
        <v>12</v>
      </c>
      <c r="D28" s="19" t="s">
        <v>12</v>
      </c>
      <c r="E28" s="18">
        <v>47834.256769999993</v>
      </c>
      <c r="F28" s="19">
        <v>46589.476749999994</v>
      </c>
      <c r="G28" s="19">
        <v>60975.732690000012</v>
      </c>
      <c r="H28" s="36">
        <f t="shared" si="1"/>
        <v>609491.71284000005</v>
      </c>
      <c r="I28" s="37">
        <f t="shared" si="1"/>
        <v>690856.31597</v>
      </c>
      <c r="J28" s="37">
        <f t="shared" si="1"/>
        <v>793324.02127999999</v>
      </c>
      <c r="K28" s="32"/>
      <c r="L28" s="32"/>
      <c r="M28" s="32"/>
    </row>
    <row r="29" spans="1:13" x14ac:dyDescent="0.25">
      <c r="A29" s="14" t="s">
        <v>20</v>
      </c>
      <c r="B29" s="18" t="s">
        <v>12</v>
      </c>
      <c r="C29" s="19" t="s">
        <v>12</v>
      </c>
      <c r="D29" s="19" t="s">
        <v>12</v>
      </c>
      <c r="E29" s="18">
        <v>5927.92382</v>
      </c>
      <c r="F29" s="19">
        <v>6215.3388999999997</v>
      </c>
      <c r="G29" s="19">
        <v>7895.9198699999988</v>
      </c>
      <c r="H29" s="36">
        <f t="shared" si="1"/>
        <v>1617187.1222000001</v>
      </c>
      <c r="I29" s="37">
        <f t="shared" si="1"/>
        <v>1768585.5115399999</v>
      </c>
      <c r="J29" s="37">
        <f t="shared" si="1"/>
        <v>1948483.4179100003</v>
      </c>
      <c r="K29" s="32"/>
      <c r="L29" s="32"/>
      <c r="M29" s="32"/>
    </row>
    <row r="30" spans="1:13" x14ac:dyDescent="0.25">
      <c r="A30" s="26" t="s">
        <v>21</v>
      </c>
      <c r="B30" s="28">
        <f t="shared" ref="B30:I30" si="2">SUM(B20:B29)</f>
        <v>173195.42411000002</v>
      </c>
      <c r="C30" s="27">
        <f t="shared" si="2"/>
        <v>192529.111</v>
      </c>
      <c r="D30" s="27">
        <f t="shared" si="2"/>
        <v>218581.51277999999</v>
      </c>
      <c r="E30" s="28">
        <f t="shared" si="2"/>
        <v>416694.95873000001</v>
      </c>
      <c r="F30" s="28">
        <f t="shared" si="2"/>
        <v>489987.64922000002</v>
      </c>
      <c r="G30" s="28">
        <f t="shared" si="2"/>
        <v>673127.08275000006</v>
      </c>
      <c r="H30" s="29">
        <f t="shared" si="2"/>
        <v>4752381.5665899999</v>
      </c>
      <c r="I30" s="39">
        <f t="shared" si="2"/>
        <v>5228963.5992200002</v>
      </c>
      <c r="J30" s="39">
        <f>SUM(J20:J29)</f>
        <v>6125355.4424400013</v>
      </c>
      <c r="K30" s="32"/>
      <c r="L30" s="32"/>
      <c r="M30" s="32"/>
    </row>
    <row r="31" spans="1:13" ht="3.75" customHeight="1" x14ac:dyDescent="0.25">
      <c r="A31" s="40"/>
      <c r="B31" s="41"/>
      <c r="C31" s="41"/>
      <c r="D31" s="41"/>
      <c r="E31" s="41"/>
      <c r="F31" s="41"/>
      <c r="G31" s="41"/>
      <c r="H31" s="42"/>
      <c r="I31" s="42"/>
      <c r="J31" s="42"/>
      <c r="K31" s="43"/>
      <c r="L31" s="43"/>
      <c r="M31" s="43"/>
    </row>
    <row r="32" spans="1:13" ht="16.899999999999999" customHeight="1" x14ac:dyDescent="0.25">
      <c r="A32" s="44" t="s">
        <v>25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</row>
    <row r="33" spans="2:12" x14ac:dyDescent="0.25">
      <c r="B33" s="45"/>
      <c r="C33" s="45"/>
      <c r="D33" s="45"/>
      <c r="E33" s="46"/>
      <c r="F33" s="47"/>
      <c r="G33" s="45"/>
      <c r="H33" s="45"/>
      <c r="I33" s="45"/>
      <c r="J33" s="45"/>
      <c r="K33" s="45"/>
      <c r="L33" s="45"/>
    </row>
    <row r="34" spans="2:12" x14ac:dyDescent="0.25">
      <c r="B34" s="45"/>
      <c r="C34" s="45"/>
      <c r="D34" s="45"/>
      <c r="E34" s="46"/>
      <c r="F34" s="47"/>
      <c r="G34" s="45"/>
      <c r="H34" s="45"/>
      <c r="I34" s="45"/>
      <c r="J34" s="45"/>
      <c r="K34" s="45"/>
      <c r="L34" s="45"/>
    </row>
    <row r="35" spans="2:12" x14ac:dyDescent="0.25">
      <c r="B35" s="45"/>
      <c r="C35" s="45"/>
      <c r="D35" s="45"/>
      <c r="E35" s="46"/>
      <c r="F35" s="47"/>
      <c r="G35" s="45"/>
      <c r="H35" s="45"/>
      <c r="I35" s="45"/>
      <c r="J35" s="45"/>
      <c r="K35" s="45"/>
      <c r="L35" s="45"/>
    </row>
    <row r="36" spans="2:12" x14ac:dyDescent="0.25">
      <c r="B36" s="45"/>
      <c r="C36" s="45"/>
      <c r="D36" s="45"/>
      <c r="E36" s="46"/>
      <c r="F36" s="47"/>
      <c r="G36" s="45"/>
      <c r="H36" s="45"/>
      <c r="I36" s="45"/>
      <c r="J36" s="45"/>
      <c r="K36" s="45"/>
      <c r="L36" s="45"/>
    </row>
    <row r="37" spans="2:12" x14ac:dyDescent="0.25">
      <c r="B37" s="45"/>
      <c r="C37" s="45"/>
      <c r="D37" s="45"/>
      <c r="E37" s="46"/>
      <c r="F37" s="47"/>
      <c r="G37" s="45"/>
      <c r="H37" s="45"/>
      <c r="I37" s="45"/>
      <c r="J37" s="45"/>
      <c r="K37" s="45"/>
      <c r="L37" s="45"/>
    </row>
    <row r="38" spans="2:12" x14ac:dyDescent="0.25">
      <c r="B38" s="45"/>
      <c r="C38" s="45"/>
      <c r="D38" s="45"/>
      <c r="E38" s="49"/>
      <c r="F38" s="49"/>
      <c r="G38" s="45"/>
      <c r="H38" s="45"/>
      <c r="I38" s="45"/>
      <c r="J38" s="45"/>
      <c r="K38" s="45"/>
      <c r="L38" s="45"/>
    </row>
    <row r="39" spans="2:12" x14ac:dyDescent="0.25"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</row>
    <row r="40" spans="2:12" x14ac:dyDescent="0.25"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</row>
    <row r="41" spans="2:12" x14ac:dyDescent="0.25"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</row>
    <row r="42" spans="2:12" x14ac:dyDescent="0.25"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</row>
    <row r="43" spans="2:12" x14ac:dyDescent="0.25"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</row>
    <row r="44" spans="2:12" x14ac:dyDescent="0.25"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</row>
    <row r="45" spans="2:12" x14ac:dyDescent="0.25"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</row>
    <row r="46" spans="2:12" x14ac:dyDescent="0.25"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</row>
    <row r="47" spans="2:12" x14ac:dyDescent="0.25"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</row>
    <row r="48" spans="2:12" x14ac:dyDescent="0.25"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</row>
    <row r="49" spans="2:12" x14ac:dyDescent="0.25"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</row>
    <row r="50" spans="2:12" x14ac:dyDescent="0.25"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</row>
    <row r="51" spans="2:12" x14ac:dyDescent="0.25"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</row>
    <row r="54" spans="2:12" x14ac:dyDescent="0.25">
      <c r="G54" s="43"/>
      <c r="J54" s="43"/>
      <c r="K54" s="43"/>
      <c r="L54" s="43"/>
    </row>
    <row r="55" spans="2:12" x14ac:dyDescent="0.25">
      <c r="G55" s="43"/>
      <c r="J55" s="43"/>
      <c r="K55" s="43"/>
      <c r="L55" s="43"/>
    </row>
    <row r="56" spans="2:12" x14ac:dyDescent="0.25">
      <c r="G56" s="43"/>
      <c r="J56" s="43"/>
      <c r="K56" s="43"/>
      <c r="L56" s="43"/>
    </row>
    <row r="57" spans="2:12" x14ac:dyDescent="0.25">
      <c r="G57" s="43"/>
      <c r="J57" s="43"/>
      <c r="K57" s="43"/>
      <c r="L57" s="43"/>
    </row>
    <row r="58" spans="2:12" x14ac:dyDescent="0.25">
      <c r="G58" s="43"/>
      <c r="J58" s="43"/>
      <c r="K58" s="43"/>
      <c r="L58" s="43"/>
    </row>
    <row r="59" spans="2:12" x14ac:dyDescent="0.25">
      <c r="G59" s="43"/>
      <c r="J59" s="43"/>
      <c r="K59" s="43"/>
      <c r="L59" s="43"/>
    </row>
    <row r="60" spans="2:12" x14ac:dyDescent="0.25">
      <c r="G60" s="43"/>
      <c r="J60" s="43"/>
      <c r="K60" s="43"/>
      <c r="L60" s="43"/>
    </row>
    <row r="61" spans="2:12" x14ac:dyDescent="0.25">
      <c r="G61" s="43"/>
      <c r="J61" s="43"/>
      <c r="K61" s="43"/>
      <c r="L61" s="43"/>
    </row>
    <row r="62" spans="2:12" x14ac:dyDescent="0.25">
      <c r="G62" s="43"/>
      <c r="J62" s="43"/>
      <c r="K62" s="43"/>
      <c r="L62" s="43"/>
    </row>
    <row r="63" spans="2:12" x14ac:dyDescent="0.25">
      <c r="G63" s="43"/>
      <c r="J63" s="43"/>
      <c r="K63" s="43"/>
      <c r="L63" s="43"/>
    </row>
    <row r="64" spans="2:12" x14ac:dyDescent="0.25">
      <c r="G64" s="43"/>
      <c r="J64" s="43"/>
      <c r="K64" s="43"/>
      <c r="L64" s="43"/>
    </row>
  </sheetData>
  <mergeCells count="12">
    <mergeCell ref="B5:M5"/>
    <mergeCell ref="A17:A18"/>
    <mergeCell ref="B17:D17"/>
    <mergeCell ref="E17:G17"/>
    <mergeCell ref="H17:J17"/>
    <mergeCell ref="B19:J19"/>
    <mergeCell ref="A1:M1"/>
    <mergeCell ref="A3:A4"/>
    <mergeCell ref="B3:D3"/>
    <mergeCell ref="E3:G3"/>
    <mergeCell ref="H3:J3"/>
    <mergeCell ref="K3:M3"/>
  </mergeCells>
  <pageMargins left="0.70000000000000007" right="0.70000000000000007" top="0.75" bottom="0.75" header="0.30000000000000004" footer="0.30000000000000004"/>
  <pageSetup paperSize="9" scale="83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2026-09-22T11:14:50Z</dcterms:created>
  <dcterms:modified xsi:type="dcterms:W3CDTF">2026-09-22T11:15:08Z</dcterms:modified>
</cp:coreProperties>
</file>