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ourism/Cruise Pass/Cruise Pass Q3 2026/"/>
    </mc:Choice>
  </mc:AlternateContent>
  <xr:revisionPtr revIDLastSave="3" documentId="8_{5C1B90A0-D6D2-4D22-92B3-5BED21E66472}" xr6:coauthVersionLast="47" xr6:coauthVersionMax="47" xr10:uidLastSave="{4BF9941C-9D92-4CDB-B614-22AEA893DFC4}"/>
  <bookViews>
    <workbookView xWindow="-120" yWindow="-120" windowWidth="20730" windowHeight="11040" xr2:uid="{4BAF6465-C730-4546-9D47-FA78E458AD11}"/>
  </bookViews>
  <sheets>
    <sheet name="Table 1" sheetId="1" r:id="rId1"/>
    <sheet name="Table 2" sheetId="2" r:id="rId2"/>
  </sheets>
  <externalReferences>
    <externalReference r:id="rId3"/>
    <externalReference r:id="rId4"/>
  </externalReferences>
  <definedNames>
    <definedName name="_pag4">#REF!</definedName>
    <definedName name="_xlnm.Criteria" localSheetId="0">[2]LABOUR!#REF!</definedName>
    <definedName name="_xlnm.Criteria" localSheetId="1">[2]LABOUR!#REF!</definedName>
    <definedName name="_xlnm.Criteria">[2]LABOUR!#REF!</definedName>
    <definedName name="d">[2]LABOUR!#REF!</definedName>
    <definedName name="_xlnm.Database">[2]LABOUR!#REF!</definedName>
    <definedName name="_xlnm.Extract">#REF!</definedName>
    <definedName name="f">[2]LABOUR!#REF!</definedName>
    <definedName name="l">#REF!</definedName>
    <definedName name="pages" localSheetId="0">[2]LABOUR!#REF!</definedName>
    <definedName name="pages" localSheetId="1">[2]LABOUR!#REF!</definedName>
    <definedName name="pages">[2]LABOUR!#REF!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3" i="2" l="1"/>
  <c r="G43" i="2" s="1"/>
  <c r="F41" i="2"/>
  <c r="G41" i="2" s="1"/>
  <c r="F40" i="2"/>
  <c r="G40" i="2" s="1"/>
  <c r="F39" i="2"/>
  <c r="G39" i="2" s="1"/>
  <c r="F38" i="2"/>
  <c r="G38" i="2" s="1"/>
  <c r="F37" i="2"/>
  <c r="G37" i="2" s="1"/>
  <c r="F34" i="2"/>
  <c r="G34" i="2" s="1"/>
  <c r="F33" i="2"/>
  <c r="G33" i="2" s="1"/>
  <c r="F30" i="2"/>
  <c r="G30" i="2" s="1"/>
  <c r="F29" i="2"/>
  <c r="G29" i="2" s="1"/>
  <c r="F28" i="2"/>
  <c r="G28" i="2" s="1"/>
  <c r="F27" i="2"/>
  <c r="G27" i="2" s="1"/>
  <c r="G26" i="2"/>
  <c r="F26" i="2"/>
  <c r="F24" i="2"/>
  <c r="G24" i="2" s="1"/>
  <c r="F22" i="2"/>
  <c r="G22" i="2" s="1"/>
  <c r="F21" i="2"/>
  <c r="G21" i="2" s="1"/>
  <c r="F20" i="2"/>
  <c r="G20" i="2" s="1"/>
  <c r="F19" i="2"/>
  <c r="G19" i="2" s="1"/>
  <c r="F18" i="2"/>
  <c r="G18" i="2" s="1"/>
  <c r="F16" i="2"/>
  <c r="G16" i="2" s="1"/>
  <c r="F13" i="2"/>
  <c r="G13" i="2" s="1"/>
  <c r="F12" i="2"/>
  <c r="G12" i="2" s="1"/>
  <c r="F9" i="2"/>
  <c r="G9" i="2" s="1"/>
  <c r="F8" i="2"/>
  <c r="G8" i="2" s="1"/>
  <c r="F6" i="2"/>
  <c r="G6" i="2" s="1"/>
  <c r="F43" i="1"/>
  <c r="G43" i="1" s="1"/>
  <c r="F41" i="1"/>
  <c r="G41" i="1" s="1"/>
  <c r="F40" i="1"/>
  <c r="G40" i="1" s="1"/>
  <c r="F39" i="1"/>
  <c r="G39" i="1" s="1"/>
  <c r="F38" i="1"/>
  <c r="G38" i="1" s="1"/>
  <c r="F37" i="1"/>
  <c r="G37" i="1" s="1"/>
  <c r="F34" i="1"/>
  <c r="G34" i="1" s="1"/>
  <c r="G33" i="1"/>
  <c r="F33" i="1"/>
  <c r="F30" i="1"/>
  <c r="G30" i="1" s="1"/>
  <c r="F29" i="1"/>
  <c r="G29" i="1" s="1"/>
  <c r="F28" i="1"/>
  <c r="G28" i="1" s="1"/>
  <c r="F27" i="1"/>
  <c r="G27" i="1" s="1"/>
  <c r="G26" i="1"/>
  <c r="F26" i="1"/>
  <c r="F24" i="1"/>
  <c r="G24" i="1" s="1"/>
  <c r="F22" i="1"/>
  <c r="G22" i="1" s="1"/>
  <c r="F21" i="1"/>
  <c r="G21" i="1" s="1"/>
  <c r="F20" i="1"/>
  <c r="G20" i="1" s="1"/>
  <c r="G19" i="1"/>
  <c r="F19" i="1"/>
  <c r="F18" i="1"/>
  <c r="G18" i="1" s="1"/>
  <c r="F16" i="1"/>
  <c r="G16" i="1" s="1"/>
  <c r="F13" i="1"/>
  <c r="G13" i="1" s="1"/>
  <c r="F12" i="1"/>
  <c r="G12" i="1" s="1"/>
  <c r="G9" i="1"/>
  <c r="F9" i="1"/>
  <c r="F8" i="1"/>
  <c r="G8" i="1" s="1"/>
  <c r="F6" i="1"/>
  <c r="G6" i="1" s="1"/>
</calcChain>
</file>

<file path=xl/sharedStrings.xml><?xml version="1.0" encoding="utf-8"?>
<sst xmlns="http://schemas.openxmlformats.org/spreadsheetml/2006/main" count="101" uniqueCount="44">
  <si>
    <t>Table 1.  Cruise passengers by period and passenger characteristics</t>
  </si>
  <si>
    <t>Characteristics</t>
  </si>
  <si>
    <t>July-September</t>
  </si>
  <si>
    <t>Change</t>
  </si>
  <si>
    <t>Percentage change</t>
  </si>
  <si>
    <t>2026</t>
  </si>
  <si>
    <t>2026/2025</t>
  </si>
  <si>
    <r>
      <t>Total traffic</t>
    </r>
    <r>
      <rPr>
        <b/>
        <vertAlign val="superscript"/>
        <sz val="8.5"/>
        <rFont val="Arial"/>
        <family val="2"/>
      </rPr>
      <t>1</t>
    </r>
    <r>
      <rPr>
        <b/>
        <sz val="8.5"/>
        <rFont val="Arial"/>
        <family val="2"/>
      </rPr>
      <t>:</t>
    </r>
  </si>
  <si>
    <t xml:space="preserve">Transit </t>
  </si>
  <si>
    <t>Landed</t>
  </si>
  <si>
    <t>of which:</t>
  </si>
  <si>
    <t>Passengers on cruise liners anchored off Mgarr, Gozo</t>
  </si>
  <si>
    <t>Passengers staying overnight</t>
  </si>
  <si>
    <t>Country of Nationality</t>
  </si>
  <si>
    <t>EU</t>
  </si>
  <si>
    <t>France</t>
  </si>
  <si>
    <t>Germany</t>
  </si>
  <si>
    <t>Italy</t>
  </si>
  <si>
    <t>Malta</t>
  </si>
  <si>
    <t>Spain</t>
  </si>
  <si>
    <t>Non-EU</t>
  </si>
  <si>
    <t>Australia</t>
  </si>
  <si>
    <t xml:space="preserve">Canada </t>
  </si>
  <si>
    <t>Canada</t>
  </si>
  <si>
    <t>Japan</t>
  </si>
  <si>
    <t>United Kingdom</t>
  </si>
  <si>
    <t>United States</t>
  </si>
  <si>
    <t>Sex:</t>
  </si>
  <si>
    <t>Males</t>
  </si>
  <si>
    <t>Females</t>
  </si>
  <si>
    <t>Age group:</t>
  </si>
  <si>
    <t>0-19</t>
  </si>
  <si>
    <t>20-39</t>
  </si>
  <si>
    <t>40-59</t>
  </si>
  <si>
    <t>60-79</t>
  </si>
  <si>
    <t>80+</t>
  </si>
  <si>
    <t>Cruise liner calls</t>
  </si>
  <si>
    <r>
      <rPr>
        <vertAlign val="superscript"/>
        <sz val="8.5"/>
        <rFont val="Arial"/>
        <family val="2"/>
      </rPr>
      <t>1</t>
    </r>
    <r>
      <rPr>
        <sz val="8.5"/>
        <rFont val="Arial"/>
        <family val="2"/>
      </rPr>
      <t xml:space="preserve"> See methodological note 4.</t>
    </r>
  </si>
  <si>
    <t>Table 2.  Cruise passengers by period and passenger characteristics</t>
  </si>
  <si>
    <t>January-September</t>
  </si>
  <si>
    <t>2024</t>
  </si>
  <si>
    <t>2025</t>
  </si>
  <si>
    <r>
      <t>2026</t>
    </r>
    <r>
      <rPr>
        <b/>
        <vertAlign val="superscript"/>
        <sz val="8.5"/>
        <rFont val="Arial"/>
        <family val="2"/>
      </rPr>
      <t>R</t>
    </r>
  </si>
  <si>
    <r>
      <rPr>
        <vertAlign val="superscript"/>
        <sz val="8.5"/>
        <rFont val="Arial"/>
        <family val="2"/>
      </rPr>
      <t>R</t>
    </r>
    <r>
      <rPr>
        <sz val="8.5"/>
        <rFont val="Arial"/>
        <family val="2"/>
      </rPr>
      <t xml:space="preserve"> Revised: refer to methodological note 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</si>
</sst>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\ \ \ \ @"/>
    <numFmt numFmtId="166" formatCode="\ \ \ \ \ \ \ @"/>
    <numFmt numFmtId="167" formatCode="0.0\ \ \ \ \ \ \ "/>
  </numFmts>
  <fonts count="10" x14ac:knownFonts="1">
    <font>
      <sz val="10"/>
      <name val="Arial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8.5"/>
      <name val="Arial"/>
      <family val="2"/>
    </font>
    <font>
      <i/>
      <sz val="8.5"/>
      <name val="Arial"/>
      <family val="2"/>
    </font>
    <font>
      <sz val="8"/>
      <name val="Arial"/>
      <family val="2"/>
    </font>
    <font>
      <vertAlign val="superscript"/>
      <sz val="8.5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rgb="FF868686"/>
      </top>
      <bottom style="thin">
        <color indexed="64"/>
      </bottom>
      <diagonal/>
    </border>
    <border>
      <left/>
      <right style="thin">
        <color indexed="64"/>
      </right>
      <top style="thin">
        <color rgb="FF868686"/>
      </top>
      <bottom style="thin">
        <color indexed="64"/>
      </bottom>
      <diagonal/>
    </border>
    <border>
      <left style="thin">
        <color indexed="64"/>
      </left>
      <right/>
      <top style="thin">
        <color rgb="FF868686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868686"/>
      </bottom>
      <diagonal/>
    </border>
    <border>
      <left/>
      <right/>
      <top/>
      <bottom style="thin">
        <color rgb="FF868686"/>
      </bottom>
      <diagonal/>
    </border>
    <border>
      <left/>
      <right style="thin">
        <color indexed="64"/>
      </right>
      <top/>
      <bottom style="thin">
        <color rgb="FF868686"/>
      </bottom>
      <diagonal/>
    </border>
    <border>
      <left/>
      <right style="thin">
        <color theme="1" tint="4.9989318521683403E-2"/>
      </right>
      <top/>
      <bottom/>
      <diagonal/>
    </border>
    <border>
      <left style="thin">
        <color theme="1"/>
      </left>
      <right/>
      <top/>
      <bottom style="thin">
        <color rgb="FF868686"/>
      </bottom>
      <diagonal/>
    </border>
    <border>
      <left/>
      <right style="thin">
        <color theme="1"/>
      </right>
      <top/>
      <bottom style="thin">
        <color rgb="FF868686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9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 indent="1"/>
    </xf>
    <xf numFmtId="49" fontId="3" fillId="0" borderId="5" xfId="1" applyNumberFormat="1" applyFont="1" applyBorder="1" applyAlignment="1">
      <alignment horizontal="right" vertical="center" inden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quotePrefix="1" applyNumberFormat="1" applyFont="1" applyBorder="1" applyAlignment="1">
      <alignment horizontal="right" vertical="center" indent="1"/>
    </xf>
    <xf numFmtId="3" fontId="3" fillId="0" borderId="9" xfId="0" applyNumberFormat="1" applyFont="1" applyBorder="1" applyAlignment="1">
      <alignment horizontal="right" vertical="center" indent="1"/>
    </xf>
    <xf numFmtId="3" fontId="3" fillId="0" borderId="11" xfId="0" applyNumberFormat="1" applyFont="1" applyBorder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left" vertical="center" indent="1"/>
    </xf>
    <xf numFmtId="3" fontId="2" fillId="0" borderId="12" xfId="0" applyNumberFormat="1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3" fontId="2" fillId="0" borderId="13" xfId="0" applyNumberFormat="1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1"/>
    </xf>
    <xf numFmtId="164" fontId="3" fillId="0" borderId="14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left" vertical="center" indent="1"/>
    </xf>
    <xf numFmtId="3" fontId="3" fillId="0" borderId="12" xfId="0" quotePrefix="1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3" fillId="0" borderId="12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vertical="center"/>
    </xf>
    <xf numFmtId="3" fontId="2" fillId="0" borderId="12" xfId="0" applyNumberFormat="1" applyFont="1" applyBorder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left" vertical="center" indent="1"/>
    </xf>
    <xf numFmtId="0" fontId="2" fillId="0" borderId="0" xfId="0" applyFont="1" applyAlignment="1">
      <alignment horizontal="left" vertical="center" indent="3"/>
    </xf>
    <xf numFmtId="0" fontId="2" fillId="0" borderId="13" xfId="0" applyFont="1" applyBorder="1" applyAlignment="1">
      <alignment horizontal="left" vertical="center" indent="3"/>
    </xf>
    <xf numFmtId="3" fontId="2" fillId="0" borderId="12" xfId="0" quotePrefix="1" applyNumberFormat="1" applyFont="1" applyBorder="1" applyAlignment="1">
      <alignment horizontal="right" vertical="center" indent="1"/>
    </xf>
    <xf numFmtId="3" fontId="8" fillId="0" borderId="0" xfId="2" applyNumberFormat="1" applyFont="1" applyAlignment="1">
      <alignment horizontal="right" vertical="center" indent="1"/>
    </xf>
    <xf numFmtId="3" fontId="2" fillId="0" borderId="0" xfId="0" quotePrefix="1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left" vertical="center" indent="1"/>
    </xf>
    <xf numFmtId="165" fontId="2" fillId="0" borderId="0" xfId="0" applyNumberFormat="1" applyFont="1" applyAlignment="1">
      <alignment horizontal="left" vertical="center"/>
    </xf>
    <xf numFmtId="0" fontId="2" fillId="0" borderId="9" xfId="0" applyFont="1" applyBorder="1"/>
    <xf numFmtId="3" fontId="3" fillId="0" borderId="11" xfId="0" applyNumberFormat="1" applyFont="1" applyBorder="1" applyAlignment="1">
      <alignment horizontal="right" vertical="center" indent="3"/>
    </xf>
    <xf numFmtId="3" fontId="3" fillId="0" borderId="9" xfId="0" applyNumberFormat="1" applyFont="1" applyBorder="1" applyAlignment="1">
      <alignment horizontal="right" vertical="center" indent="3"/>
    </xf>
    <xf numFmtId="3" fontId="3" fillId="0" borderId="10" xfId="0" applyNumberFormat="1" applyFont="1" applyBorder="1" applyAlignment="1">
      <alignment horizontal="right" vertical="center" indent="3"/>
    </xf>
    <xf numFmtId="3" fontId="3" fillId="0" borderId="15" xfId="0" applyNumberFormat="1" applyFont="1" applyBorder="1" applyAlignment="1">
      <alignment horizontal="right" vertical="center" indent="1"/>
    </xf>
    <xf numFmtId="3" fontId="2" fillId="0" borderId="16" xfId="0" applyNumberFormat="1" applyFont="1" applyBorder="1" applyAlignment="1">
      <alignment horizontal="right" vertical="center" indent="3"/>
    </xf>
    <xf numFmtId="3" fontId="2" fillId="0" borderId="17" xfId="0" applyNumberFormat="1" applyFont="1" applyBorder="1" applyAlignment="1">
      <alignment horizontal="right" vertical="center" indent="3"/>
    </xf>
    <xf numFmtId="166" fontId="2" fillId="0" borderId="0" xfId="0" applyNumberFormat="1" applyFont="1" applyAlignment="1">
      <alignment horizontal="left" vertical="center" indent="2"/>
    </xf>
    <xf numFmtId="165" fontId="7" fillId="0" borderId="13" xfId="0" applyNumberFormat="1" applyFont="1" applyBorder="1" applyAlignment="1">
      <alignment horizontal="left" vertical="center" indent="1"/>
    </xf>
    <xf numFmtId="0" fontId="3" fillId="0" borderId="9" xfId="0" applyFont="1" applyBorder="1"/>
    <xf numFmtId="3" fontId="2" fillId="0" borderId="11" xfId="0" applyNumberFormat="1" applyFont="1" applyBorder="1" applyAlignment="1">
      <alignment horizontal="right" vertical="center" indent="1"/>
    </xf>
    <xf numFmtId="3" fontId="2" fillId="0" borderId="9" xfId="0" applyNumberFormat="1" applyFont="1" applyBorder="1" applyAlignment="1">
      <alignment horizontal="right" vertical="center" indent="1"/>
    </xf>
    <xf numFmtId="0" fontId="3" fillId="0" borderId="0" xfId="0" applyFont="1"/>
    <xf numFmtId="0" fontId="2" fillId="0" borderId="0" xfId="0" applyFont="1" applyAlignment="1">
      <alignment horizontal="left" indent="1"/>
    </xf>
    <xf numFmtId="164" fontId="2" fillId="0" borderId="14" xfId="0" applyNumberFormat="1" applyFont="1" applyBorder="1" applyAlignment="1">
      <alignment horizontal="right" vertical="center" indent="1"/>
    </xf>
    <xf numFmtId="0" fontId="2" fillId="0" borderId="17" xfId="0" applyFont="1" applyBorder="1" applyAlignment="1">
      <alignment horizontal="left" inden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" fontId="3" fillId="0" borderId="20" xfId="0" applyNumberFormat="1" applyFont="1" applyBorder="1" applyAlignment="1">
      <alignment horizontal="right" vertical="center" indent="1"/>
    </xf>
    <xf numFmtId="3" fontId="3" fillId="0" borderId="18" xfId="0" applyNumberFormat="1" applyFont="1" applyBorder="1" applyAlignment="1">
      <alignment horizontal="right" vertical="center" indent="1"/>
    </xf>
    <xf numFmtId="3" fontId="3" fillId="0" borderId="19" xfId="0" applyNumberFormat="1" applyFont="1" applyBorder="1" applyAlignment="1">
      <alignment horizontal="right" vertical="center" indent="1"/>
    </xf>
    <xf numFmtId="164" fontId="3" fillId="0" borderId="18" xfId="0" applyNumberFormat="1" applyFont="1" applyBorder="1" applyAlignment="1">
      <alignment horizontal="right" vertical="center" indent="1"/>
    </xf>
    <xf numFmtId="167" fontId="8" fillId="0" borderId="0" xfId="0" applyNumberFormat="1" applyFont="1" applyAlignment="1">
      <alignment horizontal="left" vertical="center" wrapText="1"/>
    </xf>
    <xf numFmtId="167" fontId="8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right"/>
    </xf>
    <xf numFmtId="49" fontId="3" fillId="0" borderId="4" xfId="1" applyNumberFormat="1" applyFont="1" applyBorder="1" applyAlignment="1">
      <alignment horizontal="right" vertical="center" indent="1"/>
    </xf>
    <xf numFmtId="3" fontId="3" fillId="0" borderId="21" xfId="0" applyNumberFormat="1" applyFont="1" applyBorder="1" applyAlignment="1">
      <alignment horizontal="right" vertical="center" indent="1"/>
    </xf>
    <xf numFmtId="3" fontId="3" fillId="0" borderId="22" xfId="0" applyNumberFormat="1" applyFont="1" applyBorder="1" applyAlignment="1">
      <alignment horizontal="right" vertical="center" indent="1"/>
    </xf>
    <xf numFmtId="3" fontId="3" fillId="0" borderId="21" xfId="0" applyNumberFormat="1" applyFont="1" applyBorder="1" applyAlignment="1">
      <alignment horizontal="right" vertical="center" indent="3"/>
    </xf>
    <xf numFmtId="3" fontId="3" fillId="0" borderId="22" xfId="0" applyNumberFormat="1" applyFont="1" applyBorder="1" applyAlignment="1">
      <alignment horizontal="right" vertical="center" indent="3"/>
    </xf>
    <xf numFmtId="3" fontId="3" fillId="0" borderId="23" xfId="0" applyNumberFormat="1" applyFont="1" applyBorder="1" applyAlignment="1">
      <alignment horizontal="right" vertical="center" indent="3"/>
    </xf>
    <xf numFmtId="0" fontId="2" fillId="0" borderId="24" xfId="0" applyFont="1" applyBorder="1" applyAlignment="1">
      <alignment horizontal="left" indent="1"/>
    </xf>
    <xf numFmtId="3" fontId="2" fillId="0" borderId="21" xfId="0" applyNumberFormat="1" applyFont="1" applyBorder="1" applyAlignment="1">
      <alignment horizontal="right" vertical="center" indent="1"/>
    </xf>
    <xf numFmtId="3" fontId="2" fillId="0" borderId="22" xfId="0" applyNumberFormat="1" applyFont="1" applyBorder="1" applyAlignment="1">
      <alignment horizontal="right" vertical="center" indent="1"/>
    </xf>
    <xf numFmtId="3" fontId="2" fillId="0" borderId="25" xfId="0" applyNumberFormat="1" applyFont="1" applyBorder="1" applyAlignment="1">
      <alignment horizontal="right" vertical="center" indent="3"/>
    </xf>
    <xf numFmtId="3" fontId="2" fillId="0" borderId="22" xfId="0" applyNumberFormat="1" applyFont="1" applyBorder="1" applyAlignment="1">
      <alignment horizontal="right" vertical="center" indent="3"/>
    </xf>
    <xf numFmtId="0" fontId="2" fillId="0" borderId="26" xfId="0" applyFont="1" applyBorder="1" applyAlignment="1">
      <alignment horizontal="left" indent="1"/>
    </xf>
    <xf numFmtId="3" fontId="3" fillId="0" borderId="27" xfId="0" applyNumberFormat="1" applyFont="1" applyBorder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0" fontId="2" fillId="0" borderId="0" xfId="2" applyFont="1" applyFill="1"/>
    <xf numFmtId="0" fontId="2" fillId="0" borderId="0" xfId="0" applyFont="1" applyFill="1"/>
    <xf numFmtId="1" fontId="2" fillId="0" borderId="0" xfId="0" applyNumberFormat="1" applyFont="1" applyFill="1" applyAlignment="1">
      <alignment horizontal="left" indent="1"/>
    </xf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right"/>
    </xf>
    <xf numFmtId="49" fontId="3" fillId="0" borderId="5" xfId="1" applyNumberFormat="1" applyFont="1" applyFill="1" applyBorder="1" applyAlignment="1">
      <alignment horizontal="right" vertical="center" indent="1"/>
    </xf>
  </cellXfs>
  <cellStyles count="3">
    <cellStyle name="Comma 2" xfId="1" xr:uid="{1BD084C1-27B3-40AB-B0F9-1BB606D800A0}"/>
    <cellStyle name="Normal" xfId="0" builtinId="0"/>
    <cellStyle name="Normal 2 2" xfId="2" xr:uid="{326EF402-29AF-4AF8-B936-BA761534D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ourism/Cruise%20Pass/Cruise%20Pass%20Q3%202026/NR%20193%202026.xlsx" TargetMode="External"/><Relationship Id="rId2" Type="http://schemas.microsoft.com/office/2019/04/relationships/externalLinkLongPath" Target="NR%20193%202026.xlsx?94FBBBBB" TargetMode="External"/><Relationship Id="rId1" Type="http://schemas.openxmlformats.org/officeDocument/2006/relationships/externalLinkPath" Target="file:///\\94FBBBBB\NR%20193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punti ewlenin"/>
      <sheetName val="Commentary"/>
      <sheetName val="Kummentarju"/>
      <sheetName val="Table 1"/>
      <sheetName val="Table 2"/>
      <sheetName val="Chart 1"/>
      <sheetName val="Chart Source "/>
      <sheetName val="Methodological 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95E6-8B2E-41F9-BDC9-C30602010259}">
  <dimension ref="A1:G62"/>
  <sheetViews>
    <sheetView tabSelected="1" topLeftCell="A39" workbookViewId="0">
      <selection activeCell="B55" sqref="B55"/>
    </sheetView>
  </sheetViews>
  <sheetFormatPr defaultColWidth="9.140625" defaultRowHeight="11.25" x14ac:dyDescent="0.2"/>
  <cols>
    <col min="1" max="1" width="5.7109375" style="2" customWidth="1"/>
    <col min="2" max="2" width="39.42578125" style="2" customWidth="1"/>
    <col min="3" max="5" width="10.7109375" style="65" customWidth="1"/>
    <col min="6" max="7" width="10.7109375" style="76" customWidth="1"/>
    <col min="8" max="16384" width="9.140625" style="2"/>
  </cols>
  <sheetData>
    <row r="1" spans="1:7" ht="12" x14ac:dyDescent="0.2">
      <c r="A1" s="1" t="s">
        <v>0</v>
      </c>
      <c r="B1" s="1"/>
      <c r="C1" s="1"/>
      <c r="D1" s="1"/>
      <c r="E1" s="1"/>
      <c r="F1" s="1"/>
      <c r="G1" s="1"/>
    </row>
    <row r="2" spans="1:7" s="7" customFormat="1" ht="15" customHeight="1" x14ac:dyDescent="0.2">
      <c r="A2" s="3"/>
      <c r="B2" s="3"/>
      <c r="C2" s="4"/>
      <c r="D2" s="5"/>
      <c r="E2" s="5"/>
      <c r="F2" s="6"/>
      <c r="G2" s="6"/>
    </row>
    <row r="3" spans="1:7" s="7" customFormat="1" ht="24.95" customHeight="1" x14ac:dyDescent="0.2">
      <c r="A3" s="8" t="s">
        <v>1</v>
      </c>
      <c r="B3" s="9"/>
      <c r="C3" s="10" t="s">
        <v>2</v>
      </c>
      <c r="D3" s="11"/>
      <c r="E3" s="12"/>
      <c r="F3" s="13" t="s">
        <v>3</v>
      </c>
      <c r="G3" s="14" t="s">
        <v>4</v>
      </c>
    </row>
    <row r="4" spans="1:7" s="7" customFormat="1" ht="24.95" customHeight="1" x14ac:dyDescent="0.2">
      <c r="A4" s="15"/>
      <c r="B4" s="16"/>
      <c r="C4" s="17">
        <v>2024</v>
      </c>
      <c r="D4" s="17">
        <v>2025</v>
      </c>
      <c r="E4" s="18" t="s">
        <v>5</v>
      </c>
      <c r="F4" s="19" t="s">
        <v>6</v>
      </c>
      <c r="G4" s="20"/>
    </row>
    <row r="5" spans="1:7" s="7" customFormat="1" ht="6.95" customHeight="1" x14ac:dyDescent="0.2">
      <c r="C5" s="21"/>
      <c r="D5" s="22"/>
      <c r="E5" s="23"/>
      <c r="F5" s="22"/>
      <c r="G5" s="24"/>
    </row>
    <row r="6" spans="1:7" ht="18" customHeight="1" x14ac:dyDescent="0.2">
      <c r="A6" s="25" t="s">
        <v>7</v>
      </c>
      <c r="B6" s="26"/>
      <c r="C6" s="27">
        <v>321814</v>
      </c>
      <c r="D6" s="28">
        <v>350338</v>
      </c>
      <c r="E6" s="28">
        <v>325681</v>
      </c>
      <c r="F6" s="29">
        <f>E6-D6</f>
        <v>-24657</v>
      </c>
      <c r="G6" s="30">
        <f>F6/D6*100</f>
        <v>-7.0380603873973131</v>
      </c>
    </row>
    <row r="7" spans="1:7" ht="6.95" customHeight="1" x14ac:dyDescent="0.2">
      <c r="A7" s="31"/>
      <c r="B7" s="31"/>
      <c r="C7" s="32"/>
      <c r="D7" s="33"/>
      <c r="E7" s="34"/>
      <c r="F7" s="35"/>
      <c r="G7" s="36"/>
    </row>
    <row r="8" spans="1:7" ht="18" customHeight="1" x14ac:dyDescent="0.2">
      <c r="A8" s="37" t="s">
        <v>8</v>
      </c>
      <c r="B8" s="37"/>
      <c r="C8" s="38">
        <v>271268</v>
      </c>
      <c r="D8" s="39">
        <v>294501</v>
      </c>
      <c r="E8" s="39">
        <v>268114</v>
      </c>
      <c r="F8" s="40">
        <f>E8-D8</f>
        <v>-26387</v>
      </c>
      <c r="G8" s="30">
        <f t="shared" ref="G8:G9" si="0">F8/D8*100</f>
        <v>-8.9599016641709195</v>
      </c>
    </row>
    <row r="9" spans="1:7" ht="18" customHeight="1" x14ac:dyDescent="0.2">
      <c r="A9" s="37" t="s">
        <v>9</v>
      </c>
      <c r="B9" s="37"/>
      <c r="C9" s="38">
        <v>50546</v>
      </c>
      <c r="D9" s="39">
        <v>55837</v>
      </c>
      <c r="E9" s="39">
        <v>57567</v>
      </c>
      <c r="F9" s="40">
        <f>E9-D9</f>
        <v>1730</v>
      </c>
      <c r="G9" s="30">
        <f t="shared" si="0"/>
        <v>3.0983039919766466</v>
      </c>
    </row>
    <row r="10" spans="1:7" ht="6.95" customHeight="1" x14ac:dyDescent="0.2">
      <c r="A10" s="41"/>
      <c r="B10" s="41"/>
      <c r="C10" s="42"/>
      <c r="D10" s="35"/>
      <c r="E10" s="35"/>
      <c r="F10" s="42"/>
      <c r="G10" s="43"/>
    </row>
    <row r="11" spans="1:7" ht="12.95" customHeight="1" x14ac:dyDescent="0.2">
      <c r="A11" s="44" t="s">
        <v>10</v>
      </c>
      <c r="B11" s="44"/>
      <c r="C11" s="42"/>
      <c r="D11" s="35"/>
      <c r="E11" s="35"/>
      <c r="F11" s="42"/>
      <c r="G11" s="43"/>
    </row>
    <row r="12" spans="1:7" ht="18" customHeight="1" x14ac:dyDescent="0.2">
      <c r="A12" s="45" t="s">
        <v>11</v>
      </c>
      <c r="B12" s="46"/>
      <c r="C12" s="47">
        <v>4470</v>
      </c>
      <c r="D12" s="48">
        <v>4100</v>
      </c>
      <c r="E12" s="35">
        <v>1376</v>
      </c>
      <c r="F12" s="42">
        <f>E12-D12</f>
        <v>-2724</v>
      </c>
      <c r="G12" s="43">
        <f t="shared" ref="G12:G13" si="1">F12/D12*100</f>
        <v>-66.439024390243901</v>
      </c>
    </row>
    <row r="13" spans="1:7" ht="18" customHeight="1" x14ac:dyDescent="0.2">
      <c r="A13" s="45" t="s">
        <v>12</v>
      </c>
      <c r="B13" s="45"/>
      <c r="C13" s="47">
        <v>6455</v>
      </c>
      <c r="D13" s="35">
        <v>7232</v>
      </c>
      <c r="E13" s="49">
        <v>7628</v>
      </c>
      <c r="F13" s="42">
        <f>E13-D13</f>
        <v>396</v>
      </c>
      <c r="G13" s="43">
        <f t="shared" si="1"/>
        <v>5.4756637168141591</v>
      </c>
    </row>
    <row r="14" spans="1:7" ht="6.95" customHeight="1" x14ac:dyDescent="0.2">
      <c r="A14" s="50"/>
      <c r="B14" s="51"/>
      <c r="C14" s="42"/>
      <c r="D14" s="35"/>
      <c r="E14" s="35"/>
      <c r="F14" s="42"/>
      <c r="G14" s="43"/>
    </row>
    <row r="15" spans="1:7" ht="18" customHeight="1" x14ac:dyDescent="0.2">
      <c r="A15" s="25" t="s">
        <v>13</v>
      </c>
      <c r="B15" s="52"/>
      <c r="C15" s="53"/>
      <c r="D15" s="54"/>
      <c r="E15" s="55"/>
      <c r="F15" s="28"/>
      <c r="G15" s="30"/>
    </row>
    <row r="16" spans="1:7" ht="18" customHeight="1" x14ac:dyDescent="0.2">
      <c r="A16" s="37" t="s">
        <v>14</v>
      </c>
      <c r="B16" s="37"/>
      <c r="C16" s="38">
        <v>143690</v>
      </c>
      <c r="D16" s="39">
        <v>175911</v>
      </c>
      <c r="E16" s="39">
        <v>183140</v>
      </c>
      <c r="F16" s="56">
        <f>E16-D16</f>
        <v>7229</v>
      </c>
      <c r="G16" s="36">
        <f>F16/D16*100</f>
        <v>4.1094644450887099</v>
      </c>
    </row>
    <row r="17" spans="1:7" ht="12.95" customHeight="1" x14ac:dyDescent="0.2">
      <c r="A17" s="44" t="s">
        <v>10</v>
      </c>
      <c r="B17" s="44"/>
      <c r="C17" s="57"/>
      <c r="D17" s="33"/>
      <c r="E17" s="58"/>
      <c r="F17" s="35"/>
      <c r="G17" s="43"/>
    </row>
    <row r="18" spans="1:7" ht="18" customHeight="1" x14ac:dyDescent="0.2">
      <c r="A18" s="59" t="s">
        <v>15</v>
      </c>
      <c r="B18" s="2" t="s">
        <v>15</v>
      </c>
      <c r="C18" s="47">
        <v>9375</v>
      </c>
      <c r="D18" s="35">
        <v>14328</v>
      </c>
      <c r="E18" s="35">
        <v>16241</v>
      </c>
      <c r="F18" s="42">
        <f>E18-D18</f>
        <v>1913</v>
      </c>
      <c r="G18" s="43">
        <f t="shared" ref="G18:G22" si="2">F18/D18*100</f>
        <v>13.351479620323842</v>
      </c>
    </row>
    <row r="19" spans="1:7" ht="18" customHeight="1" x14ac:dyDescent="0.2">
      <c r="A19" s="59" t="s">
        <v>16</v>
      </c>
      <c r="B19" s="2" t="s">
        <v>16</v>
      </c>
      <c r="C19" s="47">
        <v>27492</v>
      </c>
      <c r="D19" s="35">
        <v>23983</v>
      </c>
      <c r="E19" s="35">
        <v>25862</v>
      </c>
      <c r="F19" s="42">
        <f>E19-D19</f>
        <v>1879</v>
      </c>
      <c r="G19" s="43">
        <f t="shared" si="2"/>
        <v>7.8347162573489557</v>
      </c>
    </row>
    <row r="20" spans="1:7" ht="18" customHeight="1" x14ac:dyDescent="0.2">
      <c r="A20" s="59" t="s">
        <v>17</v>
      </c>
      <c r="B20" s="2" t="s">
        <v>17</v>
      </c>
      <c r="C20" s="47">
        <v>56083</v>
      </c>
      <c r="D20" s="35">
        <v>66572</v>
      </c>
      <c r="E20" s="35">
        <v>59576</v>
      </c>
      <c r="F20" s="42">
        <f>E20-D20</f>
        <v>-6996</v>
      </c>
      <c r="G20" s="43">
        <f t="shared" si="2"/>
        <v>-10.508922670191673</v>
      </c>
    </row>
    <row r="21" spans="1:7" ht="18" customHeight="1" x14ac:dyDescent="0.2">
      <c r="A21" s="59" t="s">
        <v>18</v>
      </c>
      <c r="B21" s="2" t="s">
        <v>18</v>
      </c>
      <c r="C21" s="47">
        <v>7539</v>
      </c>
      <c r="D21" s="35">
        <v>9160</v>
      </c>
      <c r="E21" s="35">
        <v>9751</v>
      </c>
      <c r="F21" s="42">
        <f>E21-IF(D21="-",0,D21)</f>
        <v>591</v>
      </c>
      <c r="G21" s="43">
        <f t="shared" si="2"/>
        <v>6.4519650655021836</v>
      </c>
    </row>
    <row r="22" spans="1:7" ht="18" customHeight="1" x14ac:dyDescent="0.2">
      <c r="A22" s="59" t="s">
        <v>19</v>
      </c>
      <c r="B22" s="2" t="s">
        <v>19</v>
      </c>
      <c r="C22" s="47">
        <v>24163</v>
      </c>
      <c r="D22" s="35">
        <v>36302</v>
      </c>
      <c r="E22" s="35">
        <v>41483</v>
      </c>
      <c r="F22" s="42">
        <f>E22-D22</f>
        <v>5181</v>
      </c>
      <c r="G22" s="43">
        <f t="shared" si="2"/>
        <v>14.271940939893119</v>
      </c>
    </row>
    <row r="23" spans="1:7" ht="6.95" customHeight="1" x14ac:dyDescent="0.2">
      <c r="A23" s="59"/>
      <c r="C23" s="42"/>
      <c r="D23" s="35"/>
      <c r="E23" s="35"/>
      <c r="F23" s="42"/>
      <c r="G23" s="43"/>
    </row>
    <row r="24" spans="1:7" ht="18" customHeight="1" x14ac:dyDescent="0.2">
      <c r="A24" s="37" t="s">
        <v>20</v>
      </c>
      <c r="B24" s="37"/>
      <c r="C24" s="38">
        <v>178124</v>
      </c>
      <c r="D24" s="39">
        <v>174427</v>
      </c>
      <c r="E24" s="39">
        <v>142541</v>
      </c>
      <c r="F24" s="40">
        <f>E24-D24</f>
        <v>-31886</v>
      </c>
      <c r="G24" s="30">
        <f>F24/D24*100</f>
        <v>-18.280426768791529</v>
      </c>
    </row>
    <row r="25" spans="1:7" ht="12.95" customHeight="1" x14ac:dyDescent="0.2">
      <c r="A25" s="44" t="s">
        <v>10</v>
      </c>
      <c r="B25" s="60"/>
      <c r="C25" s="42"/>
      <c r="D25" s="35"/>
      <c r="E25" s="35"/>
      <c r="F25" s="42"/>
      <c r="G25" s="43"/>
    </row>
    <row r="26" spans="1:7" ht="18" customHeight="1" x14ac:dyDescent="0.2">
      <c r="A26" s="59" t="s">
        <v>21</v>
      </c>
      <c r="B26" s="2" t="s">
        <v>21</v>
      </c>
      <c r="C26" s="47">
        <v>7783</v>
      </c>
      <c r="D26" s="49">
        <v>7986</v>
      </c>
      <c r="E26" s="49">
        <v>4181</v>
      </c>
      <c r="F26" s="42">
        <f>E26-D26</f>
        <v>-3805</v>
      </c>
      <c r="G26" s="43">
        <f t="shared" ref="G26:G30" si="3">F26/D26*100</f>
        <v>-47.645880290508394</v>
      </c>
    </row>
    <row r="27" spans="1:7" ht="18" customHeight="1" x14ac:dyDescent="0.2">
      <c r="A27" s="59" t="s">
        <v>22</v>
      </c>
      <c r="B27" s="2" t="s">
        <v>23</v>
      </c>
      <c r="C27" s="47">
        <v>14304</v>
      </c>
      <c r="D27" s="49">
        <v>12016</v>
      </c>
      <c r="E27" s="49">
        <v>6942</v>
      </c>
      <c r="F27" s="42">
        <f>E27-D27</f>
        <v>-5074</v>
      </c>
      <c r="G27" s="43">
        <f t="shared" si="3"/>
        <v>-42.227030625832221</v>
      </c>
    </row>
    <row r="28" spans="1:7" ht="18" customHeight="1" x14ac:dyDescent="0.2">
      <c r="A28" s="59" t="s">
        <v>24</v>
      </c>
      <c r="B28" s="2" t="s">
        <v>24</v>
      </c>
      <c r="C28" s="47">
        <v>635</v>
      </c>
      <c r="D28" s="35">
        <v>1080</v>
      </c>
      <c r="E28" s="35">
        <v>1198</v>
      </c>
      <c r="F28" s="42">
        <f>E28-D28</f>
        <v>118</v>
      </c>
      <c r="G28" s="43">
        <f t="shared" si="3"/>
        <v>10.925925925925926</v>
      </c>
    </row>
    <row r="29" spans="1:7" ht="18" customHeight="1" x14ac:dyDescent="0.2">
      <c r="A29" s="59" t="s">
        <v>25</v>
      </c>
      <c r="B29" s="2" t="s">
        <v>25</v>
      </c>
      <c r="C29" s="47">
        <v>65553</v>
      </c>
      <c r="D29" s="35">
        <v>64633</v>
      </c>
      <c r="E29" s="35">
        <v>67586</v>
      </c>
      <c r="F29" s="42">
        <f>E29-D29</f>
        <v>2953</v>
      </c>
      <c r="G29" s="43">
        <f t="shared" si="3"/>
        <v>4.5688734856806894</v>
      </c>
    </row>
    <row r="30" spans="1:7" ht="18" customHeight="1" x14ac:dyDescent="0.2">
      <c r="A30" s="59" t="s">
        <v>26</v>
      </c>
      <c r="B30" s="2" t="s">
        <v>26</v>
      </c>
      <c r="C30" s="47">
        <v>64557</v>
      </c>
      <c r="D30" s="35">
        <v>56969</v>
      </c>
      <c r="E30" s="35">
        <v>34451</v>
      </c>
      <c r="F30" s="42">
        <f>E30-D30</f>
        <v>-22518</v>
      </c>
      <c r="G30" s="43">
        <f t="shared" si="3"/>
        <v>-39.526760167810565</v>
      </c>
    </row>
    <row r="31" spans="1:7" ht="6.95" customHeight="1" x14ac:dyDescent="0.2">
      <c r="C31" s="42"/>
      <c r="D31" s="35"/>
      <c r="E31" s="35"/>
      <c r="F31" s="42"/>
      <c r="G31" s="43"/>
    </row>
    <row r="32" spans="1:7" s="64" customFormat="1" ht="18" customHeight="1" x14ac:dyDescent="0.2">
      <c r="A32" s="25" t="s">
        <v>27</v>
      </c>
      <c r="B32" s="61"/>
      <c r="C32" s="62"/>
      <c r="D32" s="63"/>
      <c r="E32" s="63"/>
      <c r="F32" s="62"/>
      <c r="G32" s="43"/>
    </row>
    <row r="33" spans="1:7" ht="18" customHeight="1" x14ac:dyDescent="0.2">
      <c r="A33" s="50" t="s">
        <v>28</v>
      </c>
      <c r="B33" s="65"/>
      <c r="C33" s="47">
        <v>149884</v>
      </c>
      <c r="D33" s="35">
        <v>162088</v>
      </c>
      <c r="E33" s="35">
        <v>156855</v>
      </c>
      <c r="F33" s="42">
        <f>E33-D33</f>
        <v>-5233</v>
      </c>
      <c r="G33" s="66">
        <f t="shared" ref="G33:G34" si="4">F33/D33*100</f>
        <v>-3.2284931642070975</v>
      </c>
    </row>
    <row r="34" spans="1:7" ht="18" customHeight="1" x14ac:dyDescent="0.2">
      <c r="A34" s="50" t="s">
        <v>29</v>
      </c>
      <c r="B34" s="65"/>
      <c r="C34" s="47">
        <v>171930</v>
      </c>
      <c r="D34" s="35">
        <v>188250</v>
      </c>
      <c r="E34" s="35">
        <v>168826</v>
      </c>
      <c r="F34" s="42">
        <f>E34-D34</f>
        <v>-19424</v>
      </c>
      <c r="G34" s="43">
        <f t="shared" si="4"/>
        <v>-10.318193891102258</v>
      </c>
    </row>
    <row r="35" spans="1:7" ht="6.95" customHeight="1" x14ac:dyDescent="0.2">
      <c r="A35" s="7"/>
      <c r="C35" s="42"/>
      <c r="D35" s="35"/>
      <c r="E35" s="35"/>
      <c r="F35" s="42"/>
      <c r="G35" s="43"/>
    </row>
    <row r="36" spans="1:7" s="64" customFormat="1" ht="18" customHeight="1" x14ac:dyDescent="0.2">
      <c r="A36" s="25" t="s">
        <v>30</v>
      </c>
      <c r="B36" s="61"/>
      <c r="C36" s="62"/>
      <c r="D36" s="63"/>
      <c r="E36" s="63"/>
      <c r="F36" s="62"/>
      <c r="G36" s="43"/>
    </row>
    <row r="37" spans="1:7" ht="18" customHeight="1" x14ac:dyDescent="0.2">
      <c r="A37" s="50" t="s">
        <v>31</v>
      </c>
      <c r="C37" s="47">
        <v>54256</v>
      </c>
      <c r="D37" s="35">
        <v>60190</v>
      </c>
      <c r="E37" s="35">
        <v>56760</v>
      </c>
      <c r="F37" s="42">
        <f>E37-D37</f>
        <v>-3430</v>
      </c>
      <c r="G37" s="66">
        <f t="shared" ref="G37:G41" si="5">F37/D37*100</f>
        <v>-5.6986210333942511</v>
      </c>
    </row>
    <row r="38" spans="1:7" ht="18" customHeight="1" x14ac:dyDescent="0.2">
      <c r="A38" s="50" t="s">
        <v>32</v>
      </c>
      <c r="C38" s="47">
        <v>54532</v>
      </c>
      <c r="D38" s="35">
        <v>60463</v>
      </c>
      <c r="E38" s="35">
        <v>54468</v>
      </c>
      <c r="F38" s="42">
        <f>E38-D38</f>
        <v>-5995</v>
      </c>
      <c r="G38" s="43">
        <f t="shared" si="5"/>
        <v>-9.9151547227229884</v>
      </c>
    </row>
    <row r="39" spans="1:7" ht="18" customHeight="1" x14ac:dyDescent="0.2">
      <c r="A39" s="50" t="s">
        <v>33</v>
      </c>
      <c r="C39" s="47">
        <v>105377</v>
      </c>
      <c r="D39" s="35">
        <v>115652</v>
      </c>
      <c r="E39" s="35">
        <v>107532</v>
      </c>
      <c r="F39" s="42">
        <f>E39-D39</f>
        <v>-8120</v>
      </c>
      <c r="G39" s="43">
        <f t="shared" si="5"/>
        <v>-7.0210631895687063</v>
      </c>
    </row>
    <row r="40" spans="1:7" ht="18" customHeight="1" x14ac:dyDescent="0.2">
      <c r="A40" s="50" t="s">
        <v>34</v>
      </c>
      <c r="C40" s="47">
        <v>99203</v>
      </c>
      <c r="D40" s="35">
        <v>104670</v>
      </c>
      <c r="E40" s="35">
        <v>96958</v>
      </c>
      <c r="F40" s="42">
        <f>E40-D40</f>
        <v>-7712</v>
      </c>
      <c r="G40" s="43">
        <f t="shared" si="5"/>
        <v>-7.3679182191649941</v>
      </c>
    </row>
    <row r="41" spans="1:7" ht="18" customHeight="1" x14ac:dyDescent="0.2">
      <c r="A41" s="50" t="s">
        <v>35</v>
      </c>
      <c r="C41" s="47">
        <v>8446</v>
      </c>
      <c r="D41" s="35">
        <v>9363</v>
      </c>
      <c r="E41" s="35">
        <v>9963</v>
      </c>
      <c r="F41" s="42">
        <f>E41-D41</f>
        <v>600</v>
      </c>
      <c r="G41" s="43">
        <f t="shared" si="5"/>
        <v>6.4082024991989739</v>
      </c>
    </row>
    <row r="42" spans="1:7" ht="6.95" customHeight="1" x14ac:dyDescent="0.2">
      <c r="B42" s="7"/>
      <c r="C42" s="57"/>
      <c r="D42" s="33"/>
      <c r="E42" s="67"/>
      <c r="F42" s="35"/>
      <c r="G42" s="43"/>
    </row>
    <row r="43" spans="1:7" ht="23.1" customHeight="1" x14ac:dyDescent="0.2">
      <c r="A43" s="68" t="s">
        <v>36</v>
      </c>
      <c r="B43" s="69"/>
      <c r="C43" s="70">
        <v>124</v>
      </c>
      <c r="D43" s="71">
        <v>140</v>
      </c>
      <c r="E43" s="72">
        <v>139</v>
      </c>
      <c r="F43" s="70">
        <f>E43-D43</f>
        <v>-1</v>
      </c>
      <c r="G43" s="73">
        <f t="shared" ref="G43" si="6">F43/D43*100</f>
        <v>-0.7142857142857143</v>
      </c>
    </row>
    <row r="44" spans="1:7" ht="3" customHeight="1" x14ac:dyDescent="0.2">
      <c r="A44" s="74"/>
      <c r="B44" s="74"/>
      <c r="C44" s="74"/>
      <c r="D44" s="74"/>
      <c r="E44" s="74"/>
      <c r="F44" s="74"/>
      <c r="G44" s="75"/>
    </row>
    <row r="45" spans="1:7" s="92" customFormat="1" ht="12" customHeight="1" x14ac:dyDescent="0.2">
      <c r="A45" s="92" t="s">
        <v>37</v>
      </c>
      <c r="C45" s="93"/>
      <c r="D45" s="93"/>
      <c r="E45" s="93"/>
      <c r="F45" s="93"/>
      <c r="G45" s="93"/>
    </row>
    <row r="47" spans="1:7" ht="14.45" customHeight="1" x14ac:dyDescent="0.2"/>
    <row r="48" spans="1:7" ht="14.45" customHeight="1" x14ac:dyDescent="0.2">
      <c r="C48" s="2"/>
      <c r="D48" s="2"/>
      <c r="E48" s="2"/>
      <c r="F48" s="2"/>
      <c r="G48" s="2"/>
    </row>
    <row r="49" s="2" customFormat="1" ht="14.45" customHeight="1" x14ac:dyDescent="0.2"/>
    <row r="50" s="2" customFormat="1" ht="14.45" customHeight="1" x14ac:dyDescent="0.2"/>
    <row r="51" s="2" customFormat="1" ht="10.9" customHeigh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</sheetData>
  <mergeCells count="15">
    <mergeCell ref="A24:B24"/>
    <mergeCell ref="A25:B25"/>
    <mergeCell ref="A44:F44"/>
    <mergeCell ref="A9:B9"/>
    <mergeCell ref="A11:B11"/>
    <mergeCell ref="A12:B12"/>
    <mergeCell ref="A13:B13"/>
    <mergeCell ref="A16:B16"/>
    <mergeCell ref="A17:B17"/>
    <mergeCell ref="A1:G1"/>
    <mergeCell ref="A3:B4"/>
    <mergeCell ref="C3:E3"/>
    <mergeCell ref="F4:G4"/>
    <mergeCell ref="A7:B7"/>
    <mergeCell ref="A8:B8"/>
  </mergeCells>
  <printOptions horizontalCentered="1"/>
  <pageMargins left="0.70866141732283472" right="0.70866141732283472" top="0.70866141732283472" bottom="1.023622047244094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118E-4185-4E54-8F20-D94F0129A5F5}">
  <dimension ref="A1:G62"/>
  <sheetViews>
    <sheetView workbookViewId="0">
      <selection activeCell="E4" sqref="E4"/>
    </sheetView>
  </sheetViews>
  <sheetFormatPr defaultColWidth="9.140625" defaultRowHeight="11.25" x14ac:dyDescent="0.2"/>
  <cols>
    <col min="1" max="1" width="5.7109375" style="2" customWidth="1"/>
    <col min="2" max="2" width="39.42578125" style="2" customWidth="1"/>
    <col min="3" max="5" width="10.7109375" style="65" customWidth="1"/>
    <col min="6" max="7" width="10.7109375" style="76" customWidth="1"/>
    <col min="8" max="16384" width="9.140625" style="2"/>
  </cols>
  <sheetData>
    <row r="1" spans="1:7" ht="12" x14ac:dyDescent="0.2">
      <c r="A1" s="1" t="s">
        <v>38</v>
      </c>
      <c r="B1" s="1"/>
      <c r="C1" s="1"/>
      <c r="D1" s="1"/>
      <c r="E1" s="1"/>
      <c r="F1" s="1"/>
      <c r="G1" s="1"/>
    </row>
    <row r="2" spans="1:7" s="7" customFormat="1" ht="15" customHeight="1" x14ac:dyDescent="0.2">
      <c r="A2" s="3"/>
      <c r="B2" s="3"/>
      <c r="C2" s="4"/>
      <c r="D2" s="5"/>
      <c r="E2" s="5"/>
      <c r="F2" s="6"/>
      <c r="G2" s="6"/>
    </row>
    <row r="3" spans="1:7" s="7" customFormat="1" ht="24.95" customHeight="1" x14ac:dyDescent="0.2">
      <c r="A3" s="8" t="s">
        <v>1</v>
      </c>
      <c r="B3" s="9"/>
      <c r="C3" s="10" t="s">
        <v>39</v>
      </c>
      <c r="D3" s="11"/>
      <c r="E3" s="12"/>
      <c r="F3" s="13" t="s">
        <v>3</v>
      </c>
      <c r="G3" s="14" t="s">
        <v>4</v>
      </c>
    </row>
    <row r="4" spans="1:7" s="7" customFormat="1" ht="24.95" customHeight="1" x14ac:dyDescent="0.2">
      <c r="A4" s="15"/>
      <c r="B4" s="16"/>
      <c r="C4" s="77" t="s">
        <v>40</v>
      </c>
      <c r="D4" s="77" t="s">
        <v>41</v>
      </c>
      <c r="E4" s="96" t="s">
        <v>42</v>
      </c>
      <c r="F4" s="19" t="s">
        <v>6</v>
      </c>
      <c r="G4" s="20"/>
    </row>
    <row r="5" spans="1:7" s="7" customFormat="1" ht="6.95" customHeight="1" x14ac:dyDescent="0.2">
      <c r="C5" s="21"/>
      <c r="D5" s="22"/>
      <c r="E5" s="23"/>
      <c r="F5" s="22"/>
      <c r="G5" s="24"/>
    </row>
    <row r="6" spans="1:7" ht="18" customHeight="1" x14ac:dyDescent="0.2">
      <c r="A6" s="25" t="s">
        <v>7</v>
      </c>
      <c r="B6" s="26"/>
      <c r="C6" s="78">
        <v>672276</v>
      </c>
      <c r="D6" s="79">
        <v>691261</v>
      </c>
      <c r="E6" s="79">
        <v>647237</v>
      </c>
      <c r="F6" s="29">
        <f>E6-D6</f>
        <v>-44024</v>
      </c>
      <c r="G6" s="30">
        <f>F6/D6*100</f>
        <v>-6.3686509147774863</v>
      </c>
    </row>
    <row r="7" spans="1:7" ht="6.95" customHeight="1" x14ac:dyDescent="0.2">
      <c r="A7" s="31"/>
      <c r="B7" s="31"/>
      <c r="C7" s="32"/>
      <c r="D7" s="33"/>
      <c r="E7" s="34"/>
      <c r="F7" s="35"/>
      <c r="G7" s="36"/>
    </row>
    <row r="8" spans="1:7" ht="18" customHeight="1" x14ac:dyDescent="0.2">
      <c r="A8" s="37" t="s">
        <v>8</v>
      </c>
      <c r="B8" s="37"/>
      <c r="C8" s="40">
        <v>568630</v>
      </c>
      <c r="D8" s="39">
        <v>588163</v>
      </c>
      <c r="E8" s="39">
        <v>540458</v>
      </c>
      <c r="F8" s="40">
        <f>E8-D8</f>
        <v>-47705</v>
      </c>
      <c r="G8" s="30">
        <f t="shared" ref="G8:G9" si="0">F8/D8*100</f>
        <v>-8.1108468230745565</v>
      </c>
    </row>
    <row r="9" spans="1:7" ht="18" customHeight="1" x14ac:dyDescent="0.2">
      <c r="A9" s="37" t="s">
        <v>9</v>
      </c>
      <c r="B9" s="37"/>
      <c r="C9" s="40">
        <v>103646</v>
      </c>
      <c r="D9" s="39">
        <v>103098</v>
      </c>
      <c r="E9" s="39">
        <v>106779</v>
      </c>
      <c r="F9" s="40">
        <f>E9-D9</f>
        <v>3681</v>
      </c>
      <c r="G9" s="30">
        <f t="shared" si="0"/>
        <v>3.5703893382994822</v>
      </c>
    </row>
    <row r="10" spans="1:7" ht="6.95" customHeight="1" x14ac:dyDescent="0.2">
      <c r="A10" s="41"/>
      <c r="B10" s="41"/>
      <c r="C10" s="42"/>
      <c r="D10" s="35"/>
      <c r="E10" s="35"/>
      <c r="F10" s="42"/>
      <c r="G10" s="43"/>
    </row>
    <row r="11" spans="1:7" ht="12.95" customHeight="1" x14ac:dyDescent="0.2">
      <c r="A11" s="44" t="s">
        <v>10</v>
      </c>
      <c r="B11" s="44"/>
      <c r="C11" s="42"/>
      <c r="D11" s="35"/>
      <c r="E11" s="35"/>
      <c r="F11" s="42"/>
      <c r="G11" s="43"/>
    </row>
    <row r="12" spans="1:7" ht="18" customHeight="1" x14ac:dyDescent="0.2">
      <c r="A12" s="45" t="s">
        <v>11</v>
      </c>
      <c r="B12" s="46"/>
      <c r="C12" s="42">
        <v>11643</v>
      </c>
      <c r="D12" s="35">
        <v>7155</v>
      </c>
      <c r="E12" s="35">
        <v>3658</v>
      </c>
      <c r="F12" s="42">
        <f>E12-D12</f>
        <v>-3497</v>
      </c>
      <c r="G12" s="43">
        <f t="shared" ref="G12:G13" si="1">F12/D12*100</f>
        <v>-48.874912648497556</v>
      </c>
    </row>
    <row r="13" spans="1:7" ht="18" customHeight="1" x14ac:dyDescent="0.2">
      <c r="A13" s="45" t="s">
        <v>12</v>
      </c>
      <c r="B13" s="45"/>
      <c r="C13" s="42">
        <v>16889</v>
      </c>
      <c r="D13" s="35">
        <v>34105</v>
      </c>
      <c r="E13" s="35">
        <v>36570</v>
      </c>
      <c r="F13" s="42">
        <f>E13-D13</f>
        <v>2465</v>
      </c>
      <c r="G13" s="43">
        <f t="shared" si="1"/>
        <v>7.2276792259199532</v>
      </c>
    </row>
    <row r="14" spans="1:7" ht="6.95" customHeight="1" x14ac:dyDescent="0.2">
      <c r="A14" s="50"/>
      <c r="B14" s="51"/>
      <c r="C14" s="42"/>
      <c r="D14" s="35"/>
      <c r="E14" s="35"/>
      <c r="F14" s="42"/>
      <c r="G14" s="43"/>
    </row>
    <row r="15" spans="1:7" ht="18" customHeight="1" x14ac:dyDescent="0.2">
      <c r="A15" s="25" t="s">
        <v>13</v>
      </c>
      <c r="B15" s="52"/>
      <c r="C15" s="80"/>
      <c r="D15" s="81"/>
      <c r="E15" s="82"/>
      <c r="F15" s="28"/>
      <c r="G15" s="30"/>
    </row>
    <row r="16" spans="1:7" ht="18" customHeight="1" x14ac:dyDescent="0.2">
      <c r="A16" s="37" t="s">
        <v>14</v>
      </c>
      <c r="B16" s="37"/>
      <c r="C16" s="40">
        <v>288418</v>
      </c>
      <c r="D16" s="39">
        <v>324633</v>
      </c>
      <c r="E16" s="39">
        <v>325068</v>
      </c>
      <c r="F16" s="56">
        <f>E16-D16</f>
        <v>435</v>
      </c>
      <c r="G16" s="36">
        <f>F16/D16*100</f>
        <v>0.13399746790991673</v>
      </c>
    </row>
    <row r="17" spans="1:7" ht="12.95" customHeight="1" x14ac:dyDescent="0.2">
      <c r="A17" s="44" t="s">
        <v>10</v>
      </c>
      <c r="B17" s="44"/>
      <c r="C17" s="57"/>
      <c r="D17" s="33"/>
      <c r="E17" s="58"/>
      <c r="F17" s="35"/>
      <c r="G17" s="43"/>
    </row>
    <row r="18" spans="1:7" ht="18" customHeight="1" x14ac:dyDescent="0.2">
      <c r="A18" s="59" t="s">
        <v>15</v>
      </c>
      <c r="B18" s="2" t="s">
        <v>15</v>
      </c>
      <c r="C18" s="42">
        <v>29108</v>
      </c>
      <c r="D18" s="35">
        <v>35303</v>
      </c>
      <c r="E18" s="35">
        <v>36180</v>
      </c>
      <c r="F18" s="42">
        <f>E18-D18</f>
        <v>877</v>
      </c>
      <c r="G18" s="43">
        <f t="shared" ref="G18:G22" si="2">F18/D18*100</f>
        <v>2.484208140951194</v>
      </c>
    </row>
    <row r="19" spans="1:7" ht="18" customHeight="1" x14ac:dyDescent="0.2">
      <c r="A19" s="59" t="s">
        <v>16</v>
      </c>
      <c r="B19" s="2" t="s">
        <v>16</v>
      </c>
      <c r="C19" s="42">
        <v>54279</v>
      </c>
      <c r="D19" s="35">
        <v>49133</v>
      </c>
      <c r="E19" s="35">
        <v>48029</v>
      </c>
      <c r="F19" s="42">
        <f>E19-D19</f>
        <v>-1104</v>
      </c>
      <c r="G19" s="43">
        <f t="shared" si="2"/>
        <v>-2.2469623267457717</v>
      </c>
    </row>
    <row r="20" spans="1:7" ht="18" customHeight="1" x14ac:dyDescent="0.2">
      <c r="A20" s="59" t="s">
        <v>17</v>
      </c>
      <c r="B20" s="2" t="s">
        <v>17</v>
      </c>
      <c r="C20" s="42">
        <v>106181</v>
      </c>
      <c r="D20" s="35">
        <v>114673</v>
      </c>
      <c r="E20" s="35">
        <v>99218</v>
      </c>
      <c r="F20" s="42">
        <f>E20-D20</f>
        <v>-15455</v>
      </c>
      <c r="G20" s="43">
        <f t="shared" si="2"/>
        <v>-13.477453280196732</v>
      </c>
    </row>
    <row r="21" spans="1:7" ht="18" customHeight="1" x14ac:dyDescent="0.2">
      <c r="A21" s="59" t="s">
        <v>18</v>
      </c>
      <c r="B21" s="2" t="s">
        <v>18</v>
      </c>
      <c r="C21" s="42">
        <v>10895</v>
      </c>
      <c r="D21" s="35">
        <v>12108</v>
      </c>
      <c r="E21" s="35">
        <v>13197</v>
      </c>
      <c r="F21" s="42">
        <f>E21-IF(D21="-",0,D21)</f>
        <v>1089</v>
      </c>
      <c r="G21" s="43">
        <f t="shared" si="2"/>
        <v>8.9940535183349848</v>
      </c>
    </row>
    <row r="22" spans="1:7" ht="18" customHeight="1" x14ac:dyDescent="0.2">
      <c r="A22" s="59" t="s">
        <v>19</v>
      </c>
      <c r="B22" s="2" t="s">
        <v>19</v>
      </c>
      <c r="C22" s="42">
        <v>46004</v>
      </c>
      <c r="D22" s="35">
        <v>60468</v>
      </c>
      <c r="E22" s="35">
        <v>65226</v>
      </c>
      <c r="F22" s="42">
        <f>E22-D22</f>
        <v>4758</v>
      </c>
      <c r="G22" s="43">
        <f t="shared" si="2"/>
        <v>7.868624727128398</v>
      </c>
    </row>
    <row r="23" spans="1:7" ht="6.95" customHeight="1" x14ac:dyDescent="0.2">
      <c r="A23" s="59"/>
      <c r="C23" s="57"/>
      <c r="D23" s="33"/>
      <c r="E23" s="83"/>
      <c r="F23" s="42"/>
      <c r="G23" s="43"/>
    </row>
    <row r="24" spans="1:7" ht="18" customHeight="1" x14ac:dyDescent="0.2">
      <c r="A24" s="37" t="s">
        <v>20</v>
      </c>
      <c r="B24" s="37"/>
      <c r="C24" s="40">
        <v>383858</v>
      </c>
      <c r="D24" s="39">
        <v>366628</v>
      </c>
      <c r="E24" s="39">
        <v>322169</v>
      </c>
      <c r="F24" s="40">
        <f>E24-D24</f>
        <v>-44459</v>
      </c>
      <c r="G24" s="30">
        <f>F24/D24*100</f>
        <v>-12.126460608573268</v>
      </c>
    </row>
    <row r="25" spans="1:7" ht="12.95" customHeight="1" x14ac:dyDescent="0.2">
      <c r="A25" s="44" t="s">
        <v>10</v>
      </c>
      <c r="B25" s="60"/>
      <c r="C25" s="57"/>
      <c r="D25" s="33"/>
      <c r="E25" s="58"/>
      <c r="F25" s="42"/>
      <c r="G25" s="43"/>
    </row>
    <row r="26" spans="1:7" ht="18" customHeight="1" x14ac:dyDescent="0.2">
      <c r="A26" s="59" t="s">
        <v>21</v>
      </c>
      <c r="B26" s="2" t="s">
        <v>21</v>
      </c>
      <c r="C26" s="42">
        <v>16562</v>
      </c>
      <c r="D26" s="35">
        <v>15946</v>
      </c>
      <c r="E26" s="35">
        <v>10279</v>
      </c>
      <c r="F26" s="42">
        <f>E26-D26</f>
        <v>-5667</v>
      </c>
      <c r="G26" s="43">
        <f t="shared" ref="G26:G30" si="3">F26/D26*100</f>
        <v>-35.538693089175972</v>
      </c>
    </row>
    <row r="27" spans="1:7" ht="18" customHeight="1" x14ac:dyDescent="0.2">
      <c r="A27" s="59" t="s">
        <v>22</v>
      </c>
      <c r="B27" s="2" t="s">
        <v>23</v>
      </c>
      <c r="C27" s="42">
        <v>24707</v>
      </c>
      <c r="D27" s="35">
        <v>21921</v>
      </c>
      <c r="E27" s="35">
        <v>18059</v>
      </c>
      <c r="F27" s="42">
        <f>E27-D27</f>
        <v>-3862</v>
      </c>
      <c r="G27" s="43">
        <f t="shared" si="3"/>
        <v>-17.617809406505177</v>
      </c>
    </row>
    <row r="28" spans="1:7" ht="18" customHeight="1" x14ac:dyDescent="0.2">
      <c r="A28" s="59" t="s">
        <v>24</v>
      </c>
      <c r="B28" s="2" t="s">
        <v>24</v>
      </c>
      <c r="C28" s="42">
        <v>2241</v>
      </c>
      <c r="D28" s="35">
        <v>2968</v>
      </c>
      <c r="E28" s="35">
        <v>2644</v>
      </c>
      <c r="F28" s="42">
        <f>E28-D28</f>
        <v>-324</v>
      </c>
      <c r="G28" s="43">
        <f t="shared" si="3"/>
        <v>-10.916442048517521</v>
      </c>
    </row>
    <row r="29" spans="1:7" ht="18" customHeight="1" x14ac:dyDescent="0.2">
      <c r="A29" s="59" t="s">
        <v>25</v>
      </c>
      <c r="B29" s="2" t="s">
        <v>25</v>
      </c>
      <c r="C29" s="42">
        <v>134899</v>
      </c>
      <c r="D29" s="35">
        <v>128895</v>
      </c>
      <c r="E29" s="35">
        <v>138651</v>
      </c>
      <c r="F29" s="42">
        <f>E29-D29</f>
        <v>9756</v>
      </c>
      <c r="G29" s="43">
        <f t="shared" si="3"/>
        <v>7.568951472128477</v>
      </c>
    </row>
    <row r="30" spans="1:7" ht="18" customHeight="1" x14ac:dyDescent="0.2">
      <c r="A30" s="59" t="s">
        <v>26</v>
      </c>
      <c r="B30" s="2" t="s">
        <v>26</v>
      </c>
      <c r="C30" s="42">
        <v>137913</v>
      </c>
      <c r="D30" s="35">
        <v>117915</v>
      </c>
      <c r="E30" s="35">
        <v>83296</v>
      </c>
      <c r="F30" s="42">
        <f>E30-D30</f>
        <v>-34619</v>
      </c>
      <c r="G30" s="43">
        <f t="shared" si="3"/>
        <v>-29.359284230165798</v>
      </c>
    </row>
    <row r="31" spans="1:7" ht="6.95" customHeight="1" x14ac:dyDescent="0.2">
      <c r="C31" s="42"/>
      <c r="D31" s="35"/>
      <c r="E31" s="35"/>
      <c r="F31" s="42"/>
      <c r="G31" s="43"/>
    </row>
    <row r="32" spans="1:7" s="64" customFormat="1" ht="18" customHeight="1" x14ac:dyDescent="0.2">
      <c r="A32" s="25" t="s">
        <v>27</v>
      </c>
      <c r="B32" s="61"/>
      <c r="C32" s="84"/>
      <c r="D32" s="85"/>
      <c r="E32" s="85"/>
      <c r="F32" s="62"/>
      <c r="G32" s="43"/>
    </row>
    <row r="33" spans="1:7" ht="18" customHeight="1" x14ac:dyDescent="0.2">
      <c r="A33" s="50" t="s">
        <v>28</v>
      </c>
      <c r="B33" s="65"/>
      <c r="C33" s="42">
        <v>311705</v>
      </c>
      <c r="D33" s="35">
        <v>322107</v>
      </c>
      <c r="E33" s="35">
        <v>302648</v>
      </c>
      <c r="F33" s="42">
        <f>E33-D33</f>
        <v>-19459</v>
      </c>
      <c r="G33" s="66">
        <f t="shared" ref="G33:G34" si="4">F33/D33*100</f>
        <v>-6.0411602355738934</v>
      </c>
    </row>
    <row r="34" spans="1:7" ht="18" customHeight="1" x14ac:dyDescent="0.2">
      <c r="A34" s="50" t="s">
        <v>29</v>
      </c>
      <c r="B34" s="65"/>
      <c r="C34" s="42">
        <v>360571</v>
      </c>
      <c r="D34" s="35">
        <v>369154</v>
      </c>
      <c r="E34" s="35">
        <v>344589</v>
      </c>
      <c r="F34" s="42">
        <f>E34-D34</f>
        <v>-24565</v>
      </c>
      <c r="G34" s="43">
        <f t="shared" si="4"/>
        <v>-6.654404394913775</v>
      </c>
    </row>
    <row r="35" spans="1:7" ht="6.95" customHeight="1" x14ac:dyDescent="0.2">
      <c r="A35" s="7"/>
      <c r="C35" s="42"/>
      <c r="D35" s="35"/>
      <c r="E35" s="35"/>
      <c r="F35" s="42"/>
      <c r="G35" s="43"/>
    </row>
    <row r="36" spans="1:7" s="64" customFormat="1" ht="18" customHeight="1" x14ac:dyDescent="0.2">
      <c r="A36" s="25" t="s">
        <v>30</v>
      </c>
      <c r="B36" s="61"/>
      <c r="C36" s="62"/>
      <c r="D36" s="63"/>
      <c r="E36" s="63"/>
      <c r="F36" s="62"/>
      <c r="G36" s="43"/>
    </row>
    <row r="37" spans="1:7" ht="18" customHeight="1" x14ac:dyDescent="0.2">
      <c r="A37" s="50" t="s">
        <v>31</v>
      </c>
      <c r="C37" s="42">
        <v>98367</v>
      </c>
      <c r="D37" s="35">
        <v>104664</v>
      </c>
      <c r="E37" s="35">
        <v>92681</v>
      </c>
      <c r="F37" s="42">
        <f>E37-D37</f>
        <v>-11983</v>
      </c>
      <c r="G37" s="66">
        <f t="shared" ref="G37:G41" si="5">F37/D37*100</f>
        <v>-11.44901780937094</v>
      </c>
    </row>
    <row r="38" spans="1:7" ht="18" customHeight="1" x14ac:dyDescent="0.2">
      <c r="A38" s="50" t="s">
        <v>32</v>
      </c>
      <c r="C38" s="42">
        <v>108680</v>
      </c>
      <c r="D38" s="35">
        <v>113445</v>
      </c>
      <c r="E38" s="35">
        <v>102797</v>
      </c>
      <c r="F38" s="42">
        <f>E38-D38</f>
        <v>-10648</v>
      </c>
      <c r="G38" s="43">
        <f t="shared" si="5"/>
        <v>-9.386046101635154</v>
      </c>
    </row>
    <row r="39" spans="1:7" ht="18" customHeight="1" x14ac:dyDescent="0.2">
      <c r="A39" s="50" t="s">
        <v>33</v>
      </c>
      <c r="C39" s="42">
        <v>208308</v>
      </c>
      <c r="D39" s="35">
        <v>214145</v>
      </c>
      <c r="E39" s="35">
        <v>194679</v>
      </c>
      <c r="F39" s="42">
        <f>E39-D39</f>
        <v>-19466</v>
      </c>
      <c r="G39" s="43">
        <f t="shared" si="5"/>
        <v>-9.0901025006420895</v>
      </c>
    </row>
    <row r="40" spans="1:7" ht="18" customHeight="1" x14ac:dyDescent="0.2">
      <c r="A40" s="50" t="s">
        <v>34</v>
      </c>
      <c r="C40" s="42">
        <v>235340</v>
      </c>
      <c r="D40" s="35">
        <v>235046</v>
      </c>
      <c r="E40" s="35">
        <v>231022</v>
      </c>
      <c r="F40" s="42">
        <f>E40-D40</f>
        <v>-4024</v>
      </c>
      <c r="G40" s="43">
        <f t="shared" si="5"/>
        <v>-1.7120053095989722</v>
      </c>
    </row>
    <row r="41" spans="1:7" ht="18" customHeight="1" x14ac:dyDescent="0.2">
      <c r="A41" s="50" t="s">
        <v>35</v>
      </c>
      <c r="C41" s="42">
        <v>21581</v>
      </c>
      <c r="D41" s="35">
        <v>23961</v>
      </c>
      <c r="E41" s="35">
        <v>26058</v>
      </c>
      <c r="F41" s="42">
        <f>E41-D41</f>
        <v>2097</v>
      </c>
      <c r="G41" s="43">
        <f t="shared" si="5"/>
        <v>8.7517215475147108</v>
      </c>
    </row>
    <row r="42" spans="1:7" ht="6.95" customHeight="1" x14ac:dyDescent="0.2">
      <c r="B42" s="7"/>
      <c r="C42" s="86"/>
      <c r="D42" s="87"/>
      <c r="E42" s="88"/>
      <c r="F42" s="33"/>
      <c r="G42" s="33"/>
    </row>
    <row r="43" spans="1:7" ht="23.1" customHeight="1" x14ac:dyDescent="0.2">
      <c r="A43" s="68" t="s">
        <v>36</v>
      </c>
      <c r="B43" s="69"/>
      <c r="C43" s="89">
        <v>271</v>
      </c>
      <c r="D43" s="90">
        <v>294</v>
      </c>
      <c r="E43" s="90">
        <v>298</v>
      </c>
      <c r="F43" s="70">
        <f>E43-D43</f>
        <v>4</v>
      </c>
      <c r="G43" s="73">
        <f t="shared" ref="G43" si="6">F43/D43*100</f>
        <v>1.3605442176870748</v>
      </c>
    </row>
    <row r="44" spans="1:7" ht="3" customHeight="1" x14ac:dyDescent="0.2">
      <c r="A44" s="74"/>
      <c r="B44" s="74"/>
      <c r="C44" s="74"/>
      <c r="D44" s="74"/>
      <c r="E44" s="74"/>
      <c r="F44" s="74"/>
      <c r="G44" s="75"/>
    </row>
    <row r="45" spans="1:7" s="92" customFormat="1" ht="12" customHeight="1" x14ac:dyDescent="0.2">
      <c r="A45" s="91" t="s">
        <v>43</v>
      </c>
      <c r="C45" s="93"/>
      <c r="D45" s="93"/>
      <c r="E45" s="93"/>
      <c r="F45" s="93"/>
      <c r="G45" s="93"/>
    </row>
    <row r="46" spans="1:7" s="92" customFormat="1" x14ac:dyDescent="0.2">
      <c r="A46" s="92" t="s">
        <v>37</v>
      </c>
      <c r="C46" s="94"/>
      <c r="D46" s="94"/>
      <c r="E46" s="94"/>
      <c r="F46" s="95"/>
      <c r="G46" s="95"/>
    </row>
    <row r="47" spans="1:7" ht="14.45" customHeight="1" x14ac:dyDescent="0.2"/>
    <row r="48" spans="1:7" ht="14.45" customHeight="1" x14ac:dyDescent="0.2">
      <c r="C48" s="2"/>
      <c r="D48" s="2"/>
      <c r="E48" s="2"/>
      <c r="F48" s="2"/>
      <c r="G48" s="2"/>
    </row>
    <row r="49" s="2" customFormat="1" ht="14.45" customHeight="1" x14ac:dyDescent="0.2"/>
    <row r="50" s="2" customFormat="1" ht="14.45" customHeight="1" x14ac:dyDescent="0.2"/>
    <row r="51" s="2" customFormat="1" ht="10.9" customHeigh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</sheetData>
  <mergeCells count="15">
    <mergeCell ref="A24:B24"/>
    <mergeCell ref="A25:B25"/>
    <mergeCell ref="A44:F44"/>
    <mergeCell ref="A9:B9"/>
    <mergeCell ref="A11:B11"/>
    <mergeCell ref="A12:B12"/>
    <mergeCell ref="A13:B13"/>
    <mergeCell ref="A16:B16"/>
    <mergeCell ref="A17:B17"/>
    <mergeCell ref="A1:G1"/>
    <mergeCell ref="A3:B4"/>
    <mergeCell ref="C3:E3"/>
    <mergeCell ref="F4:G4"/>
    <mergeCell ref="A7:B7"/>
    <mergeCell ref="A8:B8"/>
  </mergeCells>
  <printOptions horizontalCentered="1"/>
  <pageMargins left="0.70866141732283472" right="0.70866141732283472" top="0.70866141732283472" bottom="1.0236220472440944" header="0.51181102362204722" footer="0.51181102362204722"/>
  <pageSetup paperSize="9" scale="96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2026-10-22T10:44:43Z</dcterms:created>
  <dcterms:modified xsi:type="dcterms:W3CDTF">2026-10-22T10:46:27Z</dcterms:modified>
</cp:coreProperties>
</file>